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5480" windowHeight="11580" activeTab="2"/>
  </bookViews>
  <sheets>
    <sheet name="стр.1" sheetId="1" r:id="rId1"/>
    <sheet name="стр.2_3" sheetId="2" r:id="rId2"/>
    <sheet name="стр.4-7" sheetId="3" r:id="rId3"/>
  </sheets>
  <definedNames>
    <definedName name="_xlnm.Print_Titles" localSheetId="1">'стр.2_3'!$4:$4</definedName>
    <definedName name="_xlnm.Print_Titles" localSheetId="2">'стр.4-7'!$3:$3</definedName>
    <definedName name="_xlnm.Print_Area" localSheetId="0">'стр.1'!$A$1:$DD$90</definedName>
    <definedName name="_xlnm.Print_Area" localSheetId="1">'стр.2_3'!$A$1:$DD$76</definedName>
    <definedName name="_xlnm.Print_Area" localSheetId="2">'стр.4-7'!$A$1:$E$187</definedName>
  </definedNames>
  <calcPr fullCalcOnLoad="1"/>
</workbook>
</file>

<file path=xl/sharedStrings.xml><?xml version="1.0" encoding="utf-8"?>
<sst xmlns="http://schemas.openxmlformats.org/spreadsheetml/2006/main" count="403" uniqueCount="204">
  <si>
    <t>Наименование показателя</t>
  </si>
  <si>
    <t>из них:</t>
  </si>
  <si>
    <t>"</t>
  </si>
  <si>
    <t xml:space="preserve"> г.</t>
  </si>
  <si>
    <t>План финансово-хозяйственной деятельности</t>
  </si>
  <si>
    <t xml:space="preserve"> год</t>
  </si>
  <si>
    <t>Сумма</t>
  </si>
  <si>
    <t>I. Нефинансовые активы, всего:</t>
  </si>
  <si>
    <t>в том числе:</t>
  </si>
  <si>
    <t>2.2.1. по выданным авансам на услуги связи</t>
  </si>
  <si>
    <t>2.2.2. по выданным авансам на транспортные услуги</t>
  </si>
  <si>
    <t>2.2.4. по выданным авансам на услуги по содержанию имущества</t>
  </si>
  <si>
    <t>2.2.5. по выданным авансам на прочие услуги</t>
  </si>
  <si>
    <t>2.2.6. по выданным авансам на приобретение основных средств</t>
  </si>
  <si>
    <t>(подпись)</t>
  </si>
  <si>
    <t>(расшифровка подписи)</t>
  </si>
  <si>
    <t>УТВЕРЖДАЮ</t>
  </si>
  <si>
    <t>КОДЫ</t>
  </si>
  <si>
    <t>Дата</t>
  </si>
  <si>
    <t>по ОКПО</t>
  </si>
  <si>
    <t>по ОКЕИ</t>
  </si>
  <si>
    <t>Единица измерения: руб.</t>
  </si>
  <si>
    <t>Х</t>
  </si>
  <si>
    <t>Поступления, всего:</t>
  </si>
  <si>
    <t>Выплаты, всего:</t>
  </si>
  <si>
    <t>Справочно:</t>
  </si>
  <si>
    <t>1.2.1. Общая балансовая стоимость особо ценного движимого имущества</t>
  </si>
  <si>
    <t>1.2.2. Остаточная стоимость особо ценного движимого имущества</t>
  </si>
  <si>
    <t>Оплата труда и начисления на выплаты по оплате труда, всего</t>
  </si>
  <si>
    <t>Заработная плата</t>
  </si>
  <si>
    <t>Прочие выплаты</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</si>
  <si>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</si>
  <si>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</si>
  <si>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</si>
  <si>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</si>
  <si>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</si>
  <si>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</si>
  <si>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</si>
  <si>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</si>
  <si>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Оплата работ, услуг, всего</t>
  </si>
  <si>
    <t>(наименование должности лица, утверждающего документ)</t>
  </si>
  <si>
    <t>Форма по КФД</t>
  </si>
  <si>
    <t>3.2.2. по оплате услуг связи</t>
  </si>
  <si>
    <t>3.2.3. по оплате транспортных услуг</t>
  </si>
  <si>
    <t>3.2.4. по оплате коммунальных услуг</t>
  </si>
  <si>
    <t>3.2.5. по оплате услуг по содержанию имущества</t>
  </si>
  <si>
    <t>3.2.6. по оплате прочих услуг</t>
  </si>
  <si>
    <t>3.2.7. по приобретению основных средств</t>
  </si>
  <si>
    <t>3.3.2. по оплате услуг связи</t>
  </si>
  <si>
    <t>3.3.3. по оплате транспортных услуг</t>
  </si>
  <si>
    <t>3.3.4. по оплате коммунальных услуг</t>
  </si>
  <si>
    <t>3.3.5. по оплате услуг по содержанию имущества</t>
  </si>
  <si>
    <t>3.3.6. по оплате прочих услуг</t>
  </si>
  <si>
    <t>3.3.7. по приобретению основных средств</t>
  </si>
  <si>
    <t>Планируемый остаток средств на начало планируемого года</t>
  </si>
  <si>
    <t>Планируемый остаток средств на конец планируемого года</t>
  </si>
  <si>
    <t>Социальное обеспечение, всего</t>
  </si>
  <si>
    <t>Пособия по социальной помощи населению</t>
  </si>
  <si>
    <t>Прочие расходы</t>
  </si>
  <si>
    <t>Приложение</t>
  </si>
  <si>
    <t>на 20</t>
  </si>
  <si>
    <t>ИНН/КПП</t>
  </si>
  <si>
    <t>Адрес фактического местонахождения</t>
  </si>
  <si>
    <t>2.3.3. по выданным авансам на коммунальные услуги</t>
  </si>
  <si>
    <t>2.2.7. по выданным авансам на приобретение нематериальных активов</t>
  </si>
  <si>
    <t>2.2.9. по выданным авансам на приобретение материальных запасов</t>
  </si>
  <si>
    <t>2.2.10. по выданным авансам на прочие расходы</t>
  </si>
  <si>
    <t>2.3. Дебиторская задолженность по выданным авансам за счет доходов, полученных от платной и иной приносящей доход деятельности, всего:</t>
  </si>
  <si>
    <t>2.3.1. по выданным авансам на услуги связи</t>
  </si>
  <si>
    <t>2.3.2. по выданным авансам на транспортные услуги</t>
  </si>
  <si>
    <t>2.3.4. по выданным авансам на услуги по содержанию имущества</t>
  </si>
  <si>
    <t>2.3.5. по выданным авансам на прочие услуги</t>
  </si>
  <si>
    <t>2.3.6. по выданным авансам на приобретение основных средств</t>
  </si>
  <si>
    <t>2.3.7. по выданным авансам на приобретение нематериальных активов</t>
  </si>
  <si>
    <t>2.3.9. по выданным авансам на приобретение материальных запасов</t>
  </si>
  <si>
    <t>2.3.10. по выданным авансам на прочие расходы</t>
  </si>
  <si>
    <t>3.1. Просроченная кредиторская задолженность</t>
  </si>
  <si>
    <t>3.2.8. по приобретению нематериальных активов</t>
  </si>
  <si>
    <t>3.2.10. по приобретению материальных запасов</t>
  </si>
  <si>
    <t>3.2.11. по оплате прочих расходов</t>
  </si>
  <si>
    <t>3.2.12. по платежам в бюджет</t>
  </si>
  <si>
    <t>3.2.13. по прочим расчетам с кредиторами</t>
  </si>
  <si>
    <t>3.3. Кредиторская задолженность по расчетам с поставщиками и подрядчиками за счет доходов, полученных от платной и иной приносящей доход деятельности, всего:</t>
  </si>
  <si>
    <t>3.2.1. по начислениям на выплаты по оплате труда</t>
  </si>
  <si>
    <t>3.3.1. по начислениям на выплаты по оплате труда</t>
  </si>
  <si>
    <t>3.3.8. по приобретению нематериальных активов</t>
  </si>
  <si>
    <t>3.3.10. по приобретению материальных запасов</t>
  </si>
  <si>
    <t>3.3.11. по оплате прочих расходов</t>
  </si>
  <si>
    <t>3.3.12. по платежам в бюджет</t>
  </si>
  <si>
    <t>3.3.13. по прочим расчетам с кредиторами</t>
  </si>
  <si>
    <t>Всего</t>
  </si>
  <si>
    <t>Поступления от реализации ценных бумаг</t>
  </si>
  <si>
    <t>Пенсии, пособия, выплачиваемые организациями сектора государственного управления</t>
  </si>
  <si>
    <t>к Порядку составления и утверждения плана</t>
  </si>
  <si>
    <t xml:space="preserve">финансово-хозяйственной деятельности </t>
  </si>
  <si>
    <t>II. Финансовые активы, всего</t>
  </si>
  <si>
    <t>III. Обязательства, всего</t>
  </si>
  <si>
    <t>2.3.8. по выданным авансам на приобретение непроизведенных активов</t>
  </si>
  <si>
    <t>2.2.8. по выданным авансам на приобретение непроизведенных активов</t>
  </si>
  <si>
    <t>3.2.9. по приобретению непроизведенных активов</t>
  </si>
  <si>
    <t>3.3.9. по приобретению непроизведенных активов</t>
  </si>
  <si>
    <t>Увеличение стоимости акций и иных форм участия в капитале</t>
  </si>
  <si>
    <t>2.2.3. по выданным авансам на коммунальные услуги</t>
  </si>
  <si>
    <t>Наименование органа, осуществляющего</t>
  </si>
  <si>
    <t>функции и полномочия учредителя</t>
  </si>
  <si>
    <t>учреждения (подразделения)</t>
  </si>
  <si>
    <t>муниципальных,бюджетных и автономных</t>
  </si>
  <si>
    <t xml:space="preserve">учреждений, находящихся в ведении </t>
  </si>
  <si>
    <t>Управления образования города Пензы</t>
  </si>
  <si>
    <t>Наименование муниципального</t>
  </si>
  <si>
    <t>бюджетного (автономного)</t>
  </si>
  <si>
    <t>муниципального бюджетного (автономного)</t>
  </si>
  <si>
    <t xml:space="preserve">II. Показатели финансового состояния учреждения </t>
  </si>
  <si>
    <t>1.1. Общая балансовая стоимость недвижимого муниципального имущества, всего</t>
  </si>
  <si>
    <t>1.1.2. Стоимость имущества, приобретенного муниципальным бюджетным(автономным) учреждением (подразделением) за счет выделенных собственником имущества учреждения средств</t>
  </si>
  <si>
    <t>1.1.3. Стоимость имущества, приобретенного муниципальным бюджетным(автономным) учреждением (подразделением) за счет доходов, полученных от платной и иной приносящей доход деятельности</t>
  </si>
  <si>
    <t>1.1.4. Остаточная стоимость недвижимого муниципального имущества</t>
  </si>
  <si>
    <t>1.2. Общая балансовая стоимость движимого муниципального имущества, всего</t>
  </si>
  <si>
    <t>2.1. Дебиторская задолженность по доходам, полученным за счет средств бюджета города Пензы</t>
  </si>
  <si>
    <t>2.2. Дебиторская задолженность по выданным авансам, полученным за счет средств бюджета города Пензы, всего:</t>
  </si>
  <si>
    <t>3.2. Кредиторская задолженность по расчетам с поставщиками и подрядчиками за счет средств бюджета города Пензы, всего:</t>
  </si>
  <si>
    <t>Субсидии на выполнение муниципального задания</t>
  </si>
  <si>
    <t xml:space="preserve">I. Сведения о деятельности муниципального (автономного) бюджетного учреждения </t>
  </si>
  <si>
    <t>1.1.1. Стоимость имущества, закрепленного собственником имущества за муниципальным бюджетным (автономным) учреждением  на праве оперативного управления</t>
  </si>
  <si>
    <t>III. Показатели по поступлениям и выплатам учреждения</t>
  </si>
  <si>
    <t>Код дополнительной классификации</t>
  </si>
  <si>
    <t>Код региональной классификации</t>
  </si>
  <si>
    <t>Код по бюджетной классификации операции сектора государственного управления</t>
  </si>
  <si>
    <t>Субсидии на выполнении муниципального задания</t>
  </si>
  <si>
    <t>Субсидии на иные цели</t>
  </si>
  <si>
    <t>Поступления от оказания муниципальным бюджетным (автономным) учреждением  (подразделением) услуг (выполнения работ) , предоставление которых для физических и юридических лиц осуществляется на платной основе, всего</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</si>
  <si>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</si>
  <si>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Начисления на выплаты по оплате труда</t>
  </si>
  <si>
    <t xml:space="preserve">Поступление нефинансовых активов, всего </t>
  </si>
  <si>
    <t>Субсидии бюджетным учреждениям на иные цели зас счет средств бюджета города Пензы</t>
  </si>
  <si>
    <t>05.01.612</t>
  </si>
  <si>
    <t>04.02.000</t>
  </si>
  <si>
    <t>Аренда</t>
  </si>
  <si>
    <t>04.04.000</t>
  </si>
  <si>
    <t>Руководитель муниципального бюджетного</t>
  </si>
  <si>
    <t>Управление образования города Пензы</t>
  </si>
  <si>
    <t xml:space="preserve">Услуга № 1 доходы от оказания платных образовательных услуг </t>
  </si>
  <si>
    <t>Услуга № 3 доходы от аренды</t>
  </si>
  <si>
    <t xml:space="preserve">Услуга № 2 доходы от услуг по столовой </t>
  </si>
  <si>
    <t xml:space="preserve">Начальник управления образования города Пензы </t>
  </si>
  <si>
    <t>Ю.А.Голодяев</t>
  </si>
  <si>
    <t xml:space="preserve">        Субвенция на исполнение отдельных государственных полномочий в сфере образования по финансированию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Пензенской области «Развитие образования в Пензенской области на 2014-2020 годы»</t>
  </si>
  <si>
    <t>Приносящая доход деятельность (собственные доходы учреждения)</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</si>
  <si>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</si>
  <si>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Заместитель руководителя муниципального бюджетного</t>
  </si>
  <si>
    <t>(автономного) учреждения (подразделения) по</t>
  </si>
  <si>
    <t>финансовым вопросам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</si>
  <si>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t>
  </si>
  <si>
    <t>05.01.611</t>
  </si>
  <si>
    <t xml:space="preserve">Обеспечение обучающихся 1-11 классов горячим питанием </t>
  </si>
  <si>
    <t>383</t>
  </si>
  <si>
    <t>S333</t>
  </si>
  <si>
    <t xml:space="preserve">Расходы на создание условий для предоставления общедоступного и бесплатного общего образования </t>
  </si>
  <si>
    <t>05.10.612</t>
  </si>
  <si>
    <t xml:space="preserve">Расходы на создание условий  для предоставления общедоступного и бесплатного общего образования </t>
  </si>
  <si>
    <t xml:space="preserve">Расходы на организацию питания детей в оздоровительных лагерях с дневным пребыванием детей в каникулярное время </t>
  </si>
  <si>
    <t>Молодежная политика</t>
  </si>
  <si>
    <t>Расходы на приведение зданий , сооружений, территории и материально технической базы учреждений общего и дополнительного образования в соответствие с современными требованиями и нормами.</t>
  </si>
  <si>
    <t>Образование</t>
  </si>
  <si>
    <t>Закупка товаров, работ, услуг в целях капитального  ремонта  государственного (муниципального) имущества</t>
  </si>
  <si>
    <t>Уплата прочих налогов , сборов</t>
  </si>
  <si>
    <t xml:space="preserve">Взносы по обязательному социальному страхованию на выплаты по оплате труда работников и  иные выплаты работникам учреждения </t>
  </si>
  <si>
    <t>Прочая закупка товаров, работ, услуг для обеспечения государственных (муниципальны) нужд</t>
  </si>
  <si>
    <t>Прочие работы,услуги</t>
  </si>
  <si>
    <t>АРЕНДА</t>
  </si>
  <si>
    <t>остаток на начало года  мчс</t>
  </si>
  <si>
    <t xml:space="preserve">Расходы на мероприятия по выполнению наказов избирателей, поступивших депутатам Пензенской городской Думы по учреждениям образования </t>
  </si>
  <si>
    <t>15.01.612</t>
  </si>
  <si>
    <t>Работы,услуги по содержанию имущества</t>
  </si>
  <si>
    <t>Расходы на создание условийдля предоставления общедоступного и бесплатного образования</t>
  </si>
  <si>
    <t>Начисления на выплаты по  оплате труда</t>
  </si>
  <si>
    <t>Прочие работы ,услуги</t>
  </si>
  <si>
    <t>января</t>
  </si>
  <si>
    <t>18</t>
  </si>
  <si>
    <t>01</t>
  </si>
  <si>
    <t>Субвенция на организацию отдыха детей в оздоровительных лагерях с дневным пребыванием в каникулярное время</t>
  </si>
  <si>
    <t xml:space="preserve">Прочая закупка товаров, работ и услуг </t>
  </si>
  <si>
    <t>без остатка на начало</t>
  </si>
  <si>
    <t>17338454,29   без остатка на начало  ( 447502,06 + 17338454,29=  17785956,35)</t>
  </si>
  <si>
    <t>12</t>
  </si>
  <si>
    <t>12.01.2018</t>
  </si>
  <si>
    <t xml:space="preserve">
2.1. Основной деятельностью «ЛСТУ» является воспитание и развитие качеств личности, отвечающих требованиям информационного общества, инновационной экономики, задачам построения демократического гражданского общества на основе толерантности, диалога культур и уважения многонационального поликультурного и поликонфессионального состава российского общества. 
2.2. Основными целями «ЛСТУ» являются: 
• формирование общей культуры личности обучающихся на основе усвоения обязательного минимума содержания образовательных программ; 
• создание условий для развития самостоятельной гармонично развитой личности, способно адаптироваться к жизни современного общества и изменяющимся условий общества;
• создание у обучающихся основы для осознанного выбора и  для последующего освоения профессиональных образовательных программ; 
• приобщение к культуре толерантности людей разного возраста, вероисповедания, национальности;
• воспитание гражданственности, трудолюбия, уважения к правам и свободам человека, любви к окружающей природе, Родине, семье;
• формирования здорового образа жизни; 
• обеспечение непрерывности начального общего, основно общего и среднего (полного) общего образования.
2.3. Основными задачами «ЛСТУ» являются:
• обеспечение общего образования, установленного федеральными образовательными стандартами для общеобразовательных школ;
• создание оптимальных условий обучающимся для получения широкого образования, реализация индивидуальных творческих запросов, самостоятельного выбора предметов различных циклов для их углубленного изучения, развитие навыков научной работы, допрофессиональной подготовки в высшие учебные заведения; 
• обеспечение охраны здоровья обучающихся;
• создание благоприятных условий для разностороннего развития личности, в
том числе возможности удовлетворения потребности обучающегося в самообразовании
и получении дополнительного образования;
•  подготовка выпускников «ЛСТУ» к осознанному выбору профессии,
самостоятельному обучению в образовательных учреждениях профессионального
образования;
• взаимодействие с семьей обучающегося для полноценного развития личности;
• осуществление профильной подготовки обучающихся;
• разработка и внедрение инновационных образовательных и воспитательных технологий на основе использования передового отечественного и зарубежного опыта;
• осуществление научно–исследовательской и опытно–экспериментальной работы педагогов и обучающихся.
2.4. Предметом деятельности «ЛСТУ» является реализация образовательных программ.
2.5. Для реализации основных целей «ЛСТУ» имеет право: самостоятельно разрабатывать, принимать, реализовывать образовательные программы с учетом требований федеральных государственных образовательных стандартов; самостоятельно разрабатывать и утверждать годовой учебный план, годовой календарный учебный график и расписания занятий; выбирать формы, средства и методы обучения и воспитания; выбирать учебники из утвержденных федеральных перечней учебников, рекомендованных (допущенных) к использованию в образовательном процессе; выбирать систему оценок, форму, порядок и периодичность промежуточной аттестации обучающихся; реализовывать дополнительные образовательные программы и оказывать дополнительные образовательные услуги, в том числе и на договорной платной основе, за пределами основных общеобразовательных программ; привлекать дополнительные финансовые источники и материальные средства, в том числе и использовать банковский кредит; др. 
2.6. «ЛСТУ» реализует общеобразовательные программы начального общего, основного общего, среднего (полного) общего образования. «ЛСТУ» обеспечивает  предпрофильную подготовку и профильное обучение обучающихся по одному или нескольким предметам. «ЛСТУ» может реализовать дополнительные образовательные программы, а также дополнительные образовательные программы за пределами статуса образовательных программ «ЛСТУ». 
2.7. «ЛСТУ»  является основным звеном системы непрерывного образования и создает условия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 
2.8. Деятельность «ЛСТУ» основывается на принципах демократии, гуманизма, общедоступности, приоритета общечеловеческих ценностей, жизни и здоровья человека, гражданственности, свободного развития личности. 
2.9. Муниципальное задание для «ЛСТУ», в соответствии с предусмотренными ее учредительными  документами основными видами деятельности, формирует и утверждает администрация города Пензы. «ЛСТУ» осуществляет в соответствии с муниципальным заданием деятельность, связанную с выполнением работ, оказанием услуг, относящихся к его основным видам деятельности: 
• обучение и воспитание обучающихся в интересах личности, общества, государства; 
• реализация основных образовательных программ начального общего, основного общего, среднего (полного) общего образования; 
• реализация дополнительных образовательных программ; 
• организация непрерывного обучения обучающихся здоровому и безопасному образу жизни; 
• организация физкультурно-оздоровительной и спортивно-массовой работы; 
• оказание комплексной педагогической, психологической и социальной поддержки различных групп обучающихся, в том числе с ограниченными возможностями здоровья; 
• обеспечение занятости детей в летний период, организация их содержательного досуга, отдыха и оздоровления.   
«ЛСТУ» не вправе отказаться от выполнения муниципального задания. «ЛСТУ» вправе сверх установленного муниципального задания, а также в случаях, определенных федеральными законами, в пределах установленного муниципального задания выполнять работы, оказывать услуги, относящиеся к его основным видам деятельности, для граждан и юридических лиц за плату и на одинаковых при  оказании одних и тех же услуг условиях.
2.10.  «ЛСТУ»  вправе осуществлять следующие виды приносящей доход деятельности:
2.10.1.Оказывать дополнительные платные образовательные услуги,  не предусмотренные соответствующими образовательными программами и федеральными государственными образовательными стандартами, а именно: 
• проводить самостоятельно профессиональную подготовку учащихся;
• проводить профессиональную подготовку учащихся по договорам и совместно с  предприятиями, учреждениями, организациями;
• организовать обучение по программам углубленного изучения отдельных дисциплин, не предусмотренных учебным планом, сверх часов и сверх программ;
• осуществлять дополнительное обучение учащихся с привлечением специалистов высшей школы в профильных классах на платной основе;
• проводить репетиторство с учащимися другого образовательного учреждения;
• организовать работу групп школы полного дня;
• организовать учебные группы по изучению иностранного языка в 1 классах;
• организовать работу курсов по подготовке детей к обучению в лицее;
• организовывать занятия по курсам психологической направленности;
создавать кружки по:
• обучению игре на музыкальных инструментах;
• фото-, кино-, видео, радиоделу;
• роботехнике;
• кройке и шитью, вязанию;
• танцам, плаванию;
создавать студии, группы, школы, факультативы, работающие по программам дополнительного образования детей:
• по обучению живописи, графике, скульптуре, народным промыслам;
• по изучению истории мировой культуры.
• создавать спортивные секции и физкультурные секции, группы ЛФК.
2.10.2. Сдавать в аренду имущество, полученное от Учредителя или приобретенное «ЛСТУ».
Учредитель вправе приостановить приносящую доход деятельность «ЛСТУ», если она наносит ущерб  уставной деятельности, до решения суда по этому вопросу.
2.11. На бесплатной для учащихся основе оказывает следующие дополнительные образовательные услуги: занятия в кружках и спортивных секциях.
2.12. «ЛСТУ» вправе создавать структурные подразделения (отделения, другие обособленные подразделения, не являющиеся юридическими лицами).
2.13. «ЛСТУ» предоставляет гражданам муниципальные услуги в соответствии с административными регламентами по исполнению муниципальных услуг. 
2.14.  «ЛСТУ» несет в установленном законодательством Российской Федерации порядке ответственность за:
• качество образования учащихся и его соответствие федеральным образовательным стандартам;
• реализацию образовательных программ в соответствии с учебным планом, годовым календарным учебным графиком и расписанием занятий;
• организацию образовательного процесса в соответствии с требованиями охраны жизни и здоровья обучающихся и работников «ЛСТУ»;
• невыполнение обязательств по охране труда, предусмотренных коллективным договором или препятствующих деятельности представителей органов государственного надзора и контроля за соблюдением требований охраны труда, а также органов общественного контроля;
• нарушение требований пожарной безопасности;
• адекватность применяемых форм, методов и средств организации образовательного процесса возрастным психофизиологическим особенностям, склонностям, способностям, интересам обучающихся;
• организацию медицинского обслуживания и питания обучающихся, проведение лечебно-профилактических мероприятий, соблюдение санитарно-гигиенических норм, режим и качество питания обучающихся;
• жизнь и здоровье обучающихся и работников «ЛСТУ» во время  образовательного процесса;
• нарушение прав и свобод обучающихся, работников «ЛСТУ»;
• невыполнение иных функций, отнесенных к ее компетенции.
</t>
  </si>
  <si>
    <t>33754547</t>
  </si>
  <si>
    <t>муниципальное бюджетное общеобразовательное учреждение "Лицей овременных технологий управления № 2 г. Пензы</t>
  </si>
  <si>
    <t>58366100350/583601001</t>
  </si>
  <si>
    <t>440008, г. Пенза, Бакунина, 115</t>
  </si>
  <si>
    <t>Мероприятия по выполнению наказов избирателей,поступивших депутатам Пензенской городской Думы</t>
  </si>
  <si>
    <t xml:space="preserve">(автономного) учреждения (подразделения)                                                          В.Ч.Щеглова </t>
  </si>
  <si>
    <t>(уполномоченное лицо)</t>
  </si>
  <si>
    <t xml:space="preserve">Главный бухгалтер муниципального бюджетного                                                  </t>
  </si>
  <si>
    <t xml:space="preserve">(автономного) учреждения (подразделения)                                                          О.В.Пичкаева </t>
  </si>
  <si>
    <t>Исполнитель                                                                                                         О.В.Пичкаева</t>
  </si>
  <si>
    <t>тел.            68-36-30</t>
  </si>
  <si>
    <t xml:space="preserve">Услуга № 3 возмещение коммунальных услуг </t>
  </si>
  <si>
    <t>внеб.</t>
  </si>
  <si>
    <t>бюджет</t>
  </si>
  <si>
    <t>мчс</t>
  </si>
  <si>
    <t>просие выплаты (мчс)</t>
  </si>
  <si>
    <t>Бюджетные инвестиции(пришкольные лагеря)</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</si>
</sst>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
  </numFmts>
  <fonts count="46">
    <font>
      <sz val="10"/>
      <name val="Arial Cyr"/>
      <family val="0"/>
    </font>
    <font>
      <sz val="11"/>
      <name val="Times New Roman"/>
      <family val="1"/>
    </font>
    <font>
      <sz val="9"/>
      <name val="Times New Roman"/>
      <family val="1"/>
    </font>
    <font>
      <b/>
      <sz val="13"/>
      <name val="Times New Roman"/>
      <family val="1"/>
    </font>
    <font>
      <b/>
      <sz val="11"/>
      <name val="Times New Roman"/>
      <family val="1"/>
    </font>
    <font>
      <sz val="11"/>
      <name val="Calibri"/>
      <family val="2"/>
    </font>
    <font>
      <sz val="11"/>
      <color indexed="8"/>
      <name val="Calibri"/>
      <family val="2"/>
    </font>
    <font>
      <sz val="11"/>
      <color indexed="8"/>
      <name val="Times New Roman"/>
      <family val="1"/>
    </font>
    <font>
      <i/>
      <sz val="11"/>
      <color indexed="8"/>
      <name val="Times New Roman"/>
      <family val="1"/>
    </font>
    <font>
      <sz val="10"/>
      <color indexed="8"/>
      <name val="Times New Roman"/>
      <family val="1"/>
    </font>
    <font>
      <sz val="9"/>
      <color indexed="8"/>
      <name val="Times New Roman"/>
      <family val="1"/>
    </font>
    <font>
      <i/>
      <sz val="10"/>
      <color indexed="8"/>
      <name val="Times New Roman"/>
      <family val="1"/>
    </font>
    <font>
      <sz val="13"/>
      <color indexed="8"/>
      <name val="Times New Roman"/>
      <family val="1"/>
    </font>
    <font>
      <b/>
      <sz val="11"/>
      <color indexed="8"/>
      <name val="Times New Roman"/>
      <family val="1"/>
    </font>
    <font>
      <sz val="10"/>
      <name val="Times New Roman"/>
      <family val="1"/>
    </font>
    <font>
      <b/>
      <sz val="10"/>
      <color indexed="8"/>
      <name val="Arial CYR"/>
      <family val="0"/>
    </font>
    <font>
      <b/>
      <i/>
      <sz val="10"/>
      <color indexed="8"/>
      <name val="Arial Cyr"/>
      <family val="0"/>
    </font>
    <font>
      <b/>
      <sz val="15"/>
      <color indexed="62"/>
      <name val="Calibri"/>
      <family val="2"/>
    </font>
    <font>
      <b/>
      <sz val="11"/>
      <color indexed="62"/>
      <name val="Calibri"/>
      <family val="2"/>
    </font>
    <font>
      <b/>
      <sz val="18"/>
      <color indexed="62"/>
      <name val="Cambria"/>
      <family val="2"/>
    </font>
    <font>
      <sz val="10"/>
      <color indexed="8"/>
      <name val="Arial Cyr"/>
      <family val="0"/>
    </font>
    <font>
      <b/>
      <i/>
      <sz val="11"/>
      <color indexed="8"/>
      <name val="Times New Roman"/>
      <family val="1"/>
    </font>
    <font>
      <b/>
      <sz val="10"/>
      <color indexed="8"/>
      <name val="Times New Roman"/>
      <family val="1"/>
    </font>
    <font>
      <b/>
      <sz val="12"/>
      <color indexed="8"/>
      <name val="Times New Roman"/>
      <family val="1"/>
    </font>
    <font>
      <b/>
      <sz val="12"/>
      <color indexed="8"/>
      <name val="Calibri"/>
      <family val="2"/>
    </font>
    <font>
      <b/>
      <i/>
      <sz val="11"/>
      <name val="Times New Roman"/>
      <family val="1"/>
    </font>
    <font>
      <sz val="12"/>
      <name val="Times New Roman"/>
      <family val="1"/>
    </font>
    <font>
      <sz val="12"/>
      <color indexed="8"/>
      <name val="Times New Roman"/>
      <family val="1"/>
    </font>
    <font>
      <b/>
      <sz val="12"/>
      <color indexed="8"/>
      <name val="Arial CYR"/>
      <family val="0"/>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CYR"/>
      <family val="0"/>
    </font>
    <font>
      <b/>
      <i/>
      <sz val="11"/>
      <color indexed="10"/>
      <name val="Times New Roman"/>
      <family val="1"/>
    </font>
    <font>
      <b/>
      <sz val="10"/>
      <name val="Arial Cyr"/>
      <family val="0"/>
    </font>
    <font>
      <b/>
      <sz val="1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1"/>
        <bgColor indexed="64"/>
      </patternFill>
    </fill>
    <fill>
      <patternFill patternType="solid">
        <fgColor indexed="40"/>
        <bgColor indexed="64"/>
      </patternFill>
    </fill>
    <fill>
      <patternFill patternType="solid">
        <fgColor indexed="15"/>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style="medium"/>
      <top style="medium"/>
      <bottom style="thin"/>
    </border>
    <border>
      <left style="thin"/>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7"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2" borderId="0" applyNumberFormat="0" applyBorder="0" applyAlignment="0" applyProtection="0"/>
    <xf numFmtId="0" fontId="30" fillId="14"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2" borderId="0" applyNumberFormat="0" applyBorder="0" applyAlignment="0" applyProtection="0"/>
    <xf numFmtId="0" fontId="30" fillId="18" borderId="0" applyNumberFormat="0" applyBorder="0" applyAlignment="0" applyProtection="0"/>
    <xf numFmtId="0" fontId="31" fillId="7" borderId="1" applyNumberFormat="0" applyAlignment="0" applyProtection="0"/>
    <xf numFmtId="0" fontId="32" fillId="19" borderId="2" applyNumberFormat="0" applyAlignment="0" applyProtection="0"/>
    <xf numFmtId="0" fontId="33" fillId="1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34"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6" applyNumberFormat="0" applyFill="0" applyAlignment="0" applyProtection="0"/>
    <xf numFmtId="0" fontId="35" fillId="20" borderId="7" applyNumberFormat="0" applyAlignment="0" applyProtection="0"/>
    <xf numFmtId="0" fontId="19" fillId="0" borderId="0" applyNumberFormat="0" applyFill="0" applyBorder="0" applyAlignment="0" applyProtection="0"/>
    <xf numFmtId="0" fontId="36" fillId="21" borderId="0" applyNumberFormat="0" applyBorder="0" applyAlignment="0" applyProtection="0"/>
    <xf numFmtId="0" fontId="6" fillId="0" borderId="0">
      <alignment/>
      <protection/>
    </xf>
    <xf numFmtId="0" fontId="37" fillId="3" borderId="0" applyNumberFormat="0" applyBorder="0" applyAlignment="0" applyProtection="0"/>
    <xf numFmtId="0" fontId="38" fillId="0" borderId="0" applyNumberFormat="0" applyFill="0" applyBorder="0" applyAlignment="0" applyProtection="0"/>
    <xf numFmtId="0" fontId="0" fillId="22"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203">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4" fillId="0" borderId="0" xfId="0" applyFont="1" applyAlignment="1">
      <alignment horizontal="right"/>
    </xf>
    <xf numFmtId="0" fontId="1" fillId="0" borderId="0" xfId="0" applyFont="1" applyAlignment="1">
      <alignment horizontal="left"/>
    </xf>
    <xf numFmtId="0" fontId="1" fillId="0" borderId="0" xfId="0" applyFont="1" applyBorder="1" applyAlignment="1">
      <alignment horizontal="left" wrapText="1"/>
    </xf>
    <xf numFmtId="0" fontId="4" fillId="0" borderId="0" xfId="0" applyFont="1" applyAlignment="1">
      <alignment horizontal="center"/>
    </xf>
    <xf numFmtId="49"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10" xfId="0" applyFont="1" applyBorder="1" applyAlignment="1">
      <alignment horizontal="left"/>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left"/>
    </xf>
    <xf numFmtId="0" fontId="3" fillId="0" borderId="0" xfId="0" applyFont="1" applyBorder="1" applyAlignment="1">
      <alignment horizontal="right"/>
    </xf>
    <xf numFmtId="0" fontId="4" fillId="0" borderId="0" xfId="0" applyFont="1" applyBorder="1" applyAlignment="1">
      <alignment horizontal="right"/>
    </xf>
    <xf numFmtId="0" fontId="1" fillId="0" borderId="0" xfId="0" applyFont="1" applyAlignment="1">
      <alignment vertical="top"/>
    </xf>
    <xf numFmtId="0" fontId="1" fillId="0" borderId="0" xfId="0" applyFont="1" applyAlignment="1">
      <alignment horizontal="left" wrapText="1"/>
    </xf>
    <xf numFmtId="0" fontId="1" fillId="0" borderId="0" xfId="0" applyFont="1" applyBorder="1" applyAlignment="1">
      <alignment/>
    </xf>
    <xf numFmtId="49" fontId="4" fillId="0" borderId="0" xfId="0" applyNumberFormat="1" applyFont="1" applyBorder="1" applyAlignment="1">
      <alignment horizontal="center"/>
    </xf>
    <xf numFmtId="0" fontId="4" fillId="0" borderId="0" xfId="0" applyFont="1" applyBorder="1" applyAlignment="1">
      <alignment/>
    </xf>
    <xf numFmtId="0" fontId="1" fillId="0" borderId="0" xfId="0" applyFont="1" applyFill="1" applyBorder="1" applyAlignment="1">
      <alignment horizontal="left" wrapText="1"/>
    </xf>
    <xf numFmtId="0" fontId="1" fillId="0" borderId="0" xfId="0" applyFont="1" applyAlignment="1">
      <alignment vertical="center"/>
    </xf>
    <xf numFmtId="49" fontId="1" fillId="0" borderId="0" xfId="0" applyNumberFormat="1" applyFont="1" applyAlignment="1">
      <alignment horizontal="left" vertical="center"/>
    </xf>
    <xf numFmtId="0" fontId="1" fillId="0" borderId="0" xfId="0" applyFont="1" applyAlignment="1">
      <alignment horizontal="left" vertical="center"/>
    </xf>
    <xf numFmtId="0" fontId="1" fillId="0" borderId="0" xfId="0" applyFont="1" applyAlignment="1">
      <alignment wrapText="1"/>
    </xf>
    <xf numFmtId="49" fontId="1" fillId="0" borderId="0" xfId="0" applyNumberFormat="1" applyFont="1" applyFill="1" applyBorder="1" applyAlignment="1">
      <alignment horizontal="center" vertical="top"/>
    </xf>
    <xf numFmtId="0" fontId="1" fillId="0" borderId="0" xfId="0" applyFont="1" applyBorder="1" applyAlignment="1">
      <alignment wrapText="1"/>
    </xf>
    <xf numFmtId="49" fontId="1" fillId="0" borderId="0" xfId="0" applyNumberFormat="1" applyFont="1" applyFill="1" applyBorder="1" applyAlignment="1">
      <alignment horizontal="center" vertical="center"/>
    </xf>
    <xf numFmtId="0" fontId="4" fillId="0" borderId="11" xfId="0" applyFont="1" applyBorder="1" applyAlignment="1">
      <alignment horizontal="left"/>
    </xf>
    <xf numFmtId="0" fontId="1" fillId="0" borderId="11" xfId="0" applyFont="1" applyBorder="1" applyAlignment="1">
      <alignment horizontal="left"/>
    </xf>
    <xf numFmtId="0" fontId="1" fillId="0" borderId="10" xfId="0" applyFont="1" applyBorder="1" applyAlignment="1">
      <alignment horizontal="left" wrapText="1" indent="2"/>
    </xf>
    <xf numFmtId="0" fontId="1" fillId="0" borderId="12" xfId="0" applyFont="1" applyBorder="1" applyAlignment="1">
      <alignment horizontal="left"/>
    </xf>
    <xf numFmtId="0" fontId="1" fillId="0" borderId="10" xfId="0" applyFont="1" applyBorder="1" applyAlignment="1">
      <alignment horizontal="left" wrapText="1" indent="4"/>
    </xf>
    <xf numFmtId="0" fontId="1" fillId="0" borderId="10" xfId="0" applyFont="1" applyBorder="1" applyAlignment="1">
      <alignment horizontal="left" wrapText="1" indent="3"/>
    </xf>
    <xf numFmtId="0" fontId="1" fillId="0" borderId="10" xfId="0" applyFont="1" applyBorder="1" applyAlignment="1">
      <alignment horizontal="left" wrapText="1"/>
    </xf>
    <xf numFmtId="0" fontId="1" fillId="0" borderId="0" xfId="0" applyFont="1" applyAlignment="1">
      <alignment horizontal="right" wrapText="1"/>
    </xf>
    <xf numFmtId="49" fontId="1" fillId="0" borderId="0" xfId="0" applyNumberFormat="1" applyFont="1" applyAlignment="1">
      <alignment horizontal="right" vertical="center"/>
    </xf>
    <xf numFmtId="0" fontId="1" fillId="0" borderId="0" xfId="0" applyFont="1" applyAlignment="1">
      <alignment horizontal="right" vertical="center"/>
    </xf>
    <xf numFmtId="0" fontId="7" fillId="0" borderId="13" xfId="52" applyFont="1" applyBorder="1" applyAlignment="1">
      <alignment horizontal="center" vertical="top" wrapText="1"/>
      <protection/>
    </xf>
    <xf numFmtId="0" fontId="10" fillId="0" borderId="14" xfId="52" applyFont="1" applyBorder="1" applyAlignment="1">
      <alignment horizontal="center" vertical="top" wrapText="1"/>
      <protection/>
    </xf>
    <xf numFmtId="0" fontId="7" fillId="0" borderId="15" xfId="52" applyFont="1" applyFill="1" applyBorder="1" applyAlignment="1">
      <alignment vertical="top" wrapText="1"/>
      <protection/>
    </xf>
    <xf numFmtId="0" fontId="6" fillId="0" borderId="16" xfId="52" applyFont="1" applyFill="1" applyBorder="1" applyAlignment="1">
      <alignment vertical="top" wrapText="1"/>
      <protection/>
    </xf>
    <xf numFmtId="0" fontId="7" fillId="0" borderId="16" xfId="52" applyFont="1" applyFill="1" applyBorder="1" applyAlignment="1">
      <alignment horizontal="center" vertical="top" wrapText="1"/>
      <protection/>
    </xf>
    <xf numFmtId="0" fontId="0" fillId="0" borderId="0" xfId="0" applyFill="1" applyAlignment="1">
      <alignment/>
    </xf>
    <xf numFmtId="2" fontId="0" fillId="0" borderId="0" xfId="0" applyNumberFormat="1" applyFill="1" applyAlignment="1">
      <alignment/>
    </xf>
    <xf numFmtId="0" fontId="7" fillId="0" borderId="15" xfId="52" applyFont="1" applyFill="1" applyBorder="1" applyAlignment="1">
      <alignment wrapText="1"/>
      <protection/>
    </xf>
    <xf numFmtId="0" fontId="9" fillId="0" borderId="15" xfId="52" applyFont="1" applyFill="1" applyBorder="1" applyAlignment="1">
      <alignment vertical="top" wrapText="1"/>
      <protection/>
    </xf>
    <xf numFmtId="0" fontId="11" fillId="0" borderId="15" xfId="52" applyFont="1" applyFill="1" applyBorder="1" applyAlignment="1">
      <alignment wrapText="1"/>
      <protection/>
    </xf>
    <xf numFmtId="0" fontId="8" fillId="0" borderId="16" xfId="52" applyFont="1" applyFill="1" applyBorder="1" applyAlignment="1">
      <alignment horizontal="center" vertical="top" wrapText="1"/>
      <protection/>
    </xf>
    <xf numFmtId="0" fontId="6" fillId="0" borderId="16" xfId="52" applyFont="1" applyFill="1" applyBorder="1">
      <alignment/>
      <protection/>
    </xf>
    <xf numFmtId="0" fontId="7" fillId="0" borderId="16" xfId="52" applyFont="1" applyFill="1" applyBorder="1" applyAlignment="1">
      <alignment vertical="top" wrapText="1"/>
      <protection/>
    </xf>
    <xf numFmtId="0" fontId="9" fillId="0" borderId="15" xfId="52" applyFont="1" applyFill="1" applyBorder="1" applyAlignment="1">
      <alignment vertical="top"/>
      <protection/>
    </xf>
    <xf numFmtId="0" fontId="15" fillId="0" borderId="16" xfId="0" applyFont="1" applyFill="1" applyBorder="1" applyAlignment="1">
      <alignment vertical="top" wrapText="1"/>
    </xf>
    <xf numFmtId="0" fontId="14" fillId="0" borderId="15" xfId="52" applyFont="1" applyFill="1" applyBorder="1" applyAlignment="1">
      <alignment vertical="top" wrapText="1"/>
      <protection/>
    </xf>
    <xf numFmtId="0" fontId="5" fillId="0" borderId="16" xfId="52" applyFont="1" applyFill="1" applyBorder="1">
      <alignment/>
      <protection/>
    </xf>
    <xf numFmtId="0" fontId="11" fillId="0" borderId="15" xfId="52" applyFont="1" applyFill="1" applyBorder="1" applyAlignment="1">
      <alignment vertical="top" wrapText="1"/>
      <protection/>
    </xf>
    <xf numFmtId="0" fontId="16" fillId="19" borderId="17" xfId="0" applyFont="1" applyFill="1" applyBorder="1" applyAlignment="1">
      <alignment horizontal="left" vertical="top" wrapText="1"/>
    </xf>
    <xf numFmtId="0" fontId="15" fillId="19" borderId="17" xfId="0" applyFont="1" applyFill="1" applyBorder="1" applyAlignment="1">
      <alignment horizontal="left" vertical="top" wrapText="1"/>
    </xf>
    <xf numFmtId="49" fontId="1" fillId="0" borderId="0" xfId="0" applyNumberFormat="1" applyFont="1" applyAlignment="1">
      <alignment/>
    </xf>
    <xf numFmtId="49" fontId="14" fillId="0" borderId="0" xfId="0" applyNumberFormat="1" applyFont="1" applyAlignment="1">
      <alignment/>
    </xf>
    <xf numFmtId="0" fontId="20" fillId="0" borderId="0" xfId="0" applyFont="1" applyFill="1" applyAlignment="1">
      <alignment/>
    </xf>
    <xf numFmtId="4" fontId="7" fillId="19" borderId="18" xfId="52" applyNumberFormat="1" applyFont="1" applyFill="1" applyBorder="1" applyAlignment="1">
      <alignment horizontal="center" vertical="top" wrapText="1"/>
      <protection/>
    </xf>
    <xf numFmtId="4" fontId="7" fillId="19" borderId="19" xfId="52" applyNumberFormat="1" applyFont="1" applyFill="1" applyBorder="1" applyAlignment="1">
      <alignment horizontal="right" vertical="top" wrapText="1"/>
      <protection/>
    </xf>
    <xf numFmtId="4" fontId="13" fillId="19" borderId="19" xfId="52" applyNumberFormat="1" applyFont="1" applyFill="1" applyBorder="1" applyAlignment="1">
      <alignment horizontal="right" vertical="top" wrapText="1"/>
      <protection/>
    </xf>
    <xf numFmtId="4" fontId="7" fillId="19" borderId="19" xfId="52" applyNumberFormat="1" applyFont="1" applyFill="1" applyBorder="1" applyAlignment="1">
      <alignment vertical="top" wrapText="1"/>
      <protection/>
    </xf>
    <xf numFmtId="4" fontId="20" fillId="19" borderId="0" xfId="0" applyNumberFormat="1" applyFont="1" applyFill="1" applyAlignment="1">
      <alignment/>
    </xf>
    <xf numFmtId="4" fontId="0" fillId="0" borderId="0" xfId="0" applyNumberFormat="1" applyFill="1" applyAlignment="1">
      <alignment/>
    </xf>
    <xf numFmtId="4" fontId="13" fillId="7" borderId="19" xfId="52" applyNumberFormat="1" applyFont="1" applyFill="1" applyBorder="1" applyAlignment="1">
      <alignment horizontal="right" vertical="top" wrapText="1"/>
      <protection/>
    </xf>
    <xf numFmtId="4" fontId="8" fillId="7" borderId="19" xfId="52" applyNumberFormat="1" applyFont="1" applyFill="1" applyBorder="1" applyAlignment="1">
      <alignment horizontal="right" vertical="top" wrapText="1"/>
      <protection/>
    </xf>
    <xf numFmtId="4" fontId="13" fillId="11" borderId="19" xfId="52" applyNumberFormat="1" applyFont="1" applyFill="1" applyBorder="1" applyAlignment="1">
      <alignment horizontal="right" vertical="top" wrapText="1"/>
      <protection/>
    </xf>
    <xf numFmtId="4" fontId="21" fillId="7" borderId="19" xfId="52" applyNumberFormat="1" applyFont="1" applyFill="1" applyBorder="1" applyAlignment="1">
      <alignment horizontal="right" vertical="top" wrapText="1"/>
      <protection/>
    </xf>
    <xf numFmtId="0" fontId="9" fillId="0" borderId="20" xfId="52" applyFont="1" applyFill="1" applyBorder="1" applyAlignment="1">
      <alignment vertical="top" wrapText="1"/>
      <protection/>
    </xf>
    <xf numFmtId="0" fontId="22" fillId="0" borderId="20" xfId="52" applyFont="1" applyFill="1" applyBorder="1" applyAlignment="1">
      <alignment vertical="top" wrapText="1"/>
      <protection/>
    </xf>
    <xf numFmtId="4" fontId="7" fillId="23" borderId="19" xfId="52" applyNumberFormat="1" applyFont="1" applyFill="1" applyBorder="1" applyAlignment="1">
      <alignment vertical="top" wrapText="1"/>
      <protection/>
    </xf>
    <xf numFmtId="0" fontId="13" fillId="0" borderId="16" xfId="52" applyFont="1" applyFill="1" applyBorder="1" applyAlignment="1">
      <alignment horizontal="center" vertical="top" wrapText="1"/>
      <protection/>
    </xf>
    <xf numFmtId="0" fontId="1" fillId="0" borderId="0" xfId="0" applyFont="1" applyFill="1" applyAlignment="1">
      <alignment/>
    </xf>
    <xf numFmtId="0" fontId="22" fillId="0" borderId="15" xfId="52" applyFont="1" applyFill="1" applyBorder="1" applyAlignment="1">
      <alignment vertical="top" wrapText="1"/>
      <protection/>
    </xf>
    <xf numFmtId="4" fontId="23" fillId="19" borderId="19" xfId="52" applyNumberFormat="1" applyFont="1" applyFill="1" applyBorder="1" applyAlignment="1">
      <alignment vertical="top" wrapText="1"/>
      <protection/>
    </xf>
    <xf numFmtId="0" fontId="23" fillId="0" borderId="15" xfId="52" applyFont="1" applyFill="1" applyBorder="1" applyAlignment="1">
      <alignment vertical="top" wrapText="1"/>
      <protection/>
    </xf>
    <xf numFmtId="0" fontId="24" fillId="0" borderId="16" xfId="52" applyFont="1" applyFill="1" applyBorder="1">
      <alignment/>
      <protection/>
    </xf>
    <xf numFmtId="0" fontId="25" fillId="0" borderId="16" xfId="52" applyFont="1" applyFill="1" applyBorder="1" applyAlignment="1">
      <alignment horizontal="center" wrapText="1"/>
      <protection/>
    </xf>
    <xf numFmtId="0" fontId="8" fillId="0" borderId="16" xfId="52" applyNumberFormat="1" applyFont="1" applyFill="1" applyBorder="1" applyAlignment="1">
      <alignment horizontal="center" vertical="top" wrapText="1"/>
      <protection/>
    </xf>
    <xf numFmtId="0" fontId="23" fillId="0" borderId="16" xfId="52" applyFont="1" applyFill="1" applyBorder="1" applyAlignment="1">
      <alignment horizontal="center" vertical="top" wrapText="1"/>
      <protection/>
    </xf>
    <xf numFmtId="0" fontId="24" fillId="0" borderId="16" xfId="52" applyFont="1" applyFill="1" applyBorder="1" applyAlignment="1">
      <alignment horizontal="center" vertical="top" wrapText="1"/>
      <protection/>
    </xf>
    <xf numFmtId="0" fontId="23" fillId="0" borderId="16" xfId="52" applyFont="1" applyFill="1" applyBorder="1" applyAlignment="1">
      <alignment horizontal="center"/>
      <protection/>
    </xf>
    <xf numFmtId="0" fontId="20" fillId="0" borderId="16" xfId="0" applyFont="1" applyFill="1" applyBorder="1" applyAlignment="1">
      <alignment vertical="top" wrapText="1"/>
    </xf>
    <xf numFmtId="4" fontId="23" fillId="7" borderId="19" xfId="52" applyNumberFormat="1" applyFont="1" applyFill="1" applyBorder="1" applyAlignment="1">
      <alignment vertical="top" wrapText="1"/>
      <protection/>
    </xf>
    <xf numFmtId="0" fontId="28" fillId="0" borderId="16" xfId="0" applyFont="1" applyFill="1" applyBorder="1" applyAlignment="1">
      <alignment vertical="top" wrapText="1"/>
    </xf>
    <xf numFmtId="0" fontId="26" fillId="0" borderId="16" xfId="0" applyFont="1" applyFill="1" applyBorder="1" applyAlignment="1">
      <alignment horizontal="left" vertical="top" wrapText="1"/>
    </xf>
    <xf numFmtId="0" fontId="9" fillId="0" borderId="0" xfId="52" applyFont="1" applyFill="1" applyBorder="1" applyAlignment="1">
      <alignment vertical="top" wrapText="1"/>
      <protection/>
    </xf>
    <xf numFmtId="0" fontId="23" fillId="0" borderId="0" xfId="52" applyFont="1" applyFill="1" applyBorder="1" applyAlignment="1">
      <alignment vertical="top" wrapText="1"/>
      <protection/>
    </xf>
    <xf numFmtId="0" fontId="27" fillId="0" borderId="15" xfId="52" applyFont="1" applyFill="1" applyBorder="1" applyAlignment="1">
      <alignment vertical="top" wrapText="1"/>
      <protection/>
    </xf>
    <xf numFmtId="0" fontId="7" fillId="0" borderId="16" xfId="52" applyFont="1" applyFill="1" applyBorder="1" applyAlignment="1">
      <alignment vertical="top" wrapText="1"/>
      <protection/>
    </xf>
    <xf numFmtId="0" fontId="8" fillId="0" borderId="16" xfId="52" applyFont="1" applyFill="1" applyBorder="1" applyAlignment="1">
      <alignment horizontal="center" vertical="top" wrapText="1"/>
      <protection/>
    </xf>
    <xf numFmtId="0" fontId="7" fillId="0" borderId="16" xfId="52" applyFont="1" applyFill="1" applyBorder="1" applyAlignment="1">
      <alignment wrapText="1"/>
      <protection/>
    </xf>
    <xf numFmtId="0" fontId="13" fillId="0" borderId="16" xfId="52" applyFont="1" applyFill="1" applyBorder="1" applyAlignment="1">
      <alignment vertical="top" wrapText="1"/>
      <protection/>
    </xf>
    <xf numFmtId="0" fontId="1" fillId="0" borderId="16" xfId="52" applyFont="1" applyFill="1" applyBorder="1" applyAlignment="1">
      <alignment wrapText="1"/>
      <protection/>
    </xf>
    <xf numFmtId="0" fontId="27" fillId="0" borderId="16" xfId="52" applyFont="1" applyFill="1" applyBorder="1" applyAlignment="1">
      <alignment horizontal="center" wrapText="1"/>
      <protection/>
    </xf>
    <xf numFmtId="0" fontId="7" fillId="0" borderId="16" xfId="52" applyFont="1" applyFill="1" applyBorder="1" applyAlignment="1">
      <alignment horizontal="center" wrapText="1"/>
      <protection/>
    </xf>
    <xf numFmtId="0" fontId="7" fillId="0" borderId="16" xfId="52" applyFont="1" applyFill="1" applyBorder="1" applyAlignment="1">
      <alignment wrapText="1"/>
      <protection/>
    </xf>
    <xf numFmtId="0" fontId="23" fillId="0" borderId="16" xfId="52" applyFont="1" applyFill="1" applyBorder="1" applyAlignment="1">
      <alignment wrapText="1"/>
      <protection/>
    </xf>
    <xf numFmtId="4" fontId="13" fillId="0" borderId="19" xfId="52" applyNumberFormat="1" applyFont="1" applyFill="1" applyBorder="1" applyAlignment="1">
      <alignment horizontal="right" vertical="top" wrapText="1"/>
      <protection/>
    </xf>
    <xf numFmtId="4" fontId="13" fillId="19" borderId="19" xfId="52" applyNumberFormat="1" applyFont="1" applyFill="1" applyBorder="1" applyAlignment="1">
      <alignment horizontal="right" vertical="top" wrapText="1"/>
      <protection/>
    </xf>
    <xf numFmtId="0" fontId="9" fillId="0" borderId="21" xfId="52" applyFont="1" applyFill="1" applyBorder="1" applyAlignment="1">
      <alignment vertical="top" wrapText="1"/>
      <protection/>
    </xf>
    <xf numFmtId="0" fontId="6" fillId="0" borderId="22" xfId="52" applyFont="1" applyFill="1" applyBorder="1" applyAlignment="1">
      <alignment vertical="top" wrapText="1"/>
      <protection/>
    </xf>
    <xf numFmtId="0" fontId="7" fillId="0" borderId="22" xfId="52" applyFont="1" applyFill="1" applyBorder="1" applyAlignment="1">
      <alignment vertical="top" wrapText="1"/>
      <protection/>
    </xf>
    <xf numFmtId="4" fontId="7" fillId="19" borderId="23" xfId="52" applyNumberFormat="1" applyFont="1" applyFill="1" applyBorder="1" applyAlignment="1">
      <alignment vertical="top" wrapText="1"/>
      <protection/>
    </xf>
    <xf numFmtId="0" fontId="9" fillId="0" borderId="16" xfId="52" applyFont="1" applyFill="1" applyBorder="1" applyAlignment="1">
      <alignment vertical="top" wrapText="1"/>
      <protection/>
    </xf>
    <xf numFmtId="0" fontId="0" fillId="0" borderId="16" xfId="0" applyFill="1" applyBorder="1" applyAlignment="1">
      <alignment/>
    </xf>
    <xf numFmtId="4" fontId="20" fillId="19" borderId="16" xfId="0" applyNumberFormat="1" applyFont="1" applyFill="1" applyBorder="1" applyAlignment="1">
      <alignment/>
    </xf>
    <xf numFmtId="0" fontId="14" fillId="0" borderId="20" xfId="52" applyFont="1" applyFill="1" applyBorder="1" applyAlignment="1">
      <alignment vertical="top" wrapText="1"/>
      <protection/>
    </xf>
    <xf numFmtId="0" fontId="5" fillId="0" borderId="24" xfId="52" applyFont="1" applyFill="1" applyBorder="1" applyAlignment="1">
      <alignment/>
      <protection/>
    </xf>
    <xf numFmtId="0" fontId="5" fillId="0" borderId="16" xfId="52" applyFont="1" applyFill="1" applyBorder="1" applyAlignment="1">
      <alignment/>
      <protection/>
    </xf>
    <xf numFmtId="0" fontId="4" fillId="0" borderId="16" xfId="52" applyFont="1" applyFill="1" applyBorder="1" applyAlignment="1">
      <alignment horizontal="center" wrapText="1"/>
      <protection/>
    </xf>
    <xf numFmtId="4" fontId="7" fillId="7" borderId="19" xfId="52" applyNumberFormat="1" applyFont="1" applyFill="1" applyBorder="1" applyAlignment="1">
      <alignment vertical="top" wrapText="1"/>
      <protection/>
    </xf>
    <xf numFmtId="0" fontId="23" fillId="0" borderId="16" xfId="52" applyFont="1" applyFill="1" applyBorder="1" applyAlignment="1">
      <alignment horizontal="center" wrapText="1"/>
      <protection/>
    </xf>
    <xf numFmtId="0" fontId="13" fillId="0" borderId="16" xfId="52" applyFont="1" applyFill="1" applyBorder="1" applyAlignment="1">
      <alignment horizontal="center" wrapText="1"/>
      <protection/>
    </xf>
    <xf numFmtId="4" fontId="13" fillId="7" borderId="19" xfId="52" applyNumberFormat="1" applyFont="1" applyFill="1" applyBorder="1" applyAlignment="1">
      <alignment vertical="top" wrapText="1"/>
      <protection/>
    </xf>
    <xf numFmtId="0" fontId="29" fillId="0" borderId="16" xfId="52" applyFont="1" applyFill="1" applyBorder="1" applyAlignment="1">
      <alignment horizontal="center"/>
      <protection/>
    </xf>
    <xf numFmtId="4" fontId="7" fillId="24" borderId="19" xfId="52" applyNumberFormat="1" applyFont="1" applyFill="1" applyBorder="1" applyAlignment="1">
      <alignment vertical="top" wrapText="1"/>
      <protection/>
    </xf>
    <xf numFmtId="4" fontId="13" fillId="21" borderId="19" xfId="52" applyNumberFormat="1" applyFont="1" applyFill="1" applyBorder="1" applyAlignment="1">
      <alignment horizontal="right" vertical="top" wrapText="1"/>
      <protection/>
    </xf>
    <xf numFmtId="0" fontId="42" fillId="0" borderId="16" xfId="0" applyFont="1" applyFill="1" applyBorder="1" applyAlignment="1">
      <alignment vertical="top" wrapText="1"/>
    </xf>
    <xf numFmtId="4" fontId="13" fillId="7" borderId="19" xfId="52" applyNumberFormat="1" applyFont="1" applyFill="1" applyBorder="1" applyAlignment="1">
      <alignment horizontal="right" vertical="top" wrapText="1"/>
      <protection/>
    </xf>
    <xf numFmtId="0" fontId="13" fillId="0" borderId="16" xfId="52" applyNumberFormat="1" applyFont="1" applyFill="1" applyBorder="1" applyAlignment="1">
      <alignment horizontal="center" vertical="top" wrapText="1"/>
      <protection/>
    </xf>
    <xf numFmtId="0" fontId="21" fillId="0" borderId="16" xfId="52" applyFont="1" applyFill="1" applyBorder="1" applyAlignment="1">
      <alignment horizontal="center" vertical="top" wrapText="1"/>
      <protection/>
    </xf>
    <xf numFmtId="0" fontId="21" fillId="0" borderId="16" xfId="52" applyFont="1" applyFill="1" applyBorder="1" applyAlignment="1">
      <alignment horizontal="center" wrapText="1"/>
      <protection/>
    </xf>
    <xf numFmtId="0" fontId="43" fillId="0" borderId="16" xfId="52" applyFont="1" applyFill="1" applyBorder="1" applyAlignment="1">
      <alignment horizontal="center" wrapText="1"/>
      <protection/>
    </xf>
    <xf numFmtId="0" fontId="13" fillId="0" borderId="22" xfId="52" applyFont="1" applyFill="1" applyBorder="1" applyAlignment="1">
      <alignment horizontal="center" vertical="top" wrapText="1"/>
      <protection/>
    </xf>
    <xf numFmtId="0" fontId="44" fillId="0" borderId="16" xfId="0" applyFont="1" applyFill="1" applyBorder="1" applyAlignment="1">
      <alignment/>
    </xf>
    <xf numFmtId="4" fontId="7" fillId="25" borderId="19" xfId="52" applyNumberFormat="1" applyFont="1" applyFill="1" applyBorder="1" applyAlignment="1">
      <alignment vertical="top" wrapText="1"/>
      <protection/>
    </xf>
    <xf numFmtId="4" fontId="13" fillId="25" borderId="19" xfId="52" applyNumberFormat="1" applyFont="1" applyFill="1" applyBorder="1" applyAlignment="1">
      <alignment horizontal="right" vertical="top" wrapText="1"/>
      <protection/>
    </xf>
    <xf numFmtId="0" fontId="45" fillId="0" borderId="16" xfId="52" applyFont="1" applyFill="1" applyBorder="1" applyAlignment="1">
      <alignment horizontal="center"/>
      <protection/>
    </xf>
    <xf numFmtId="4" fontId="7" fillId="25" borderId="19" xfId="52" applyNumberFormat="1" applyFont="1" applyFill="1" applyBorder="1" applyAlignment="1">
      <alignment horizontal="right" vertical="top" wrapText="1"/>
      <protection/>
    </xf>
    <xf numFmtId="2" fontId="0" fillId="21" borderId="0" xfId="0" applyNumberFormat="1" applyFill="1" applyAlignment="1">
      <alignment/>
    </xf>
    <xf numFmtId="0" fontId="0" fillId="21" borderId="0" xfId="0" applyFill="1" applyAlignment="1">
      <alignment/>
    </xf>
    <xf numFmtId="4" fontId="13" fillId="25" borderId="19" xfId="52" applyNumberFormat="1" applyFont="1" applyFill="1" applyBorder="1" applyAlignment="1">
      <alignment vertical="top" wrapText="1"/>
      <protection/>
    </xf>
    <xf numFmtId="4" fontId="13" fillId="25" borderId="19" xfId="52" applyNumberFormat="1" applyFont="1" applyFill="1" applyBorder="1" applyAlignment="1">
      <alignment vertical="top" wrapText="1"/>
      <protection/>
    </xf>
    <xf numFmtId="4" fontId="0" fillId="0" borderId="0" xfId="0" applyNumberFormat="1" applyFill="1" applyAlignment="1">
      <alignment wrapText="1"/>
    </xf>
    <xf numFmtId="0" fontId="2" fillId="0" borderId="0" xfId="0" applyFont="1" applyBorder="1" applyAlignment="1">
      <alignment horizontal="center" vertical="top"/>
    </xf>
    <xf numFmtId="0" fontId="1" fillId="0" borderId="25" xfId="0" applyFont="1" applyBorder="1" applyAlignment="1">
      <alignment horizontal="center"/>
    </xf>
    <xf numFmtId="0" fontId="4" fillId="0" borderId="0" xfId="0" applyFont="1" applyBorder="1" applyAlignment="1">
      <alignment horizontal="right"/>
    </xf>
    <xf numFmtId="0" fontId="2" fillId="0" borderId="0" xfId="0" applyFont="1" applyBorder="1" applyAlignment="1">
      <alignment horizontal="center" vertical="top" wrapText="1"/>
    </xf>
    <xf numFmtId="0" fontId="1" fillId="0" borderId="0" xfId="0" applyFont="1" applyAlignment="1">
      <alignment horizontal="center"/>
    </xf>
    <xf numFmtId="0" fontId="1" fillId="0" borderId="25" xfId="0" applyFont="1" applyBorder="1" applyAlignment="1">
      <alignment wrapText="1"/>
    </xf>
    <xf numFmtId="0" fontId="1" fillId="0" borderId="25" xfId="0" applyFont="1" applyFill="1" applyBorder="1" applyAlignment="1">
      <alignment horizontal="center"/>
    </xf>
    <xf numFmtId="0" fontId="4" fillId="0" borderId="0" xfId="0" applyFont="1" applyAlignment="1">
      <alignment horizontal="center"/>
    </xf>
    <xf numFmtId="0" fontId="1" fillId="0" borderId="0" xfId="0" applyFont="1" applyAlignment="1">
      <alignment horizontal="left" vertical="top" wrapText="1"/>
    </xf>
    <xf numFmtId="0" fontId="0" fillId="0" borderId="0" xfId="0" applyAlignment="1">
      <alignment wrapText="1"/>
    </xf>
    <xf numFmtId="49" fontId="1" fillId="0" borderId="25" xfId="0" applyNumberFormat="1" applyFont="1" applyFill="1" applyBorder="1" applyAlignment="1">
      <alignment horizontal="center"/>
    </xf>
    <xf numFmtId="0" fontId="1" fillId="0" borderId="0" xfId="0" applyFont="1" applyBorder="1" applyAlignment="1">
      <alignment horizontal="right"/>
    </xf>
    <xf numFmtId="49" fontId="1" fillId="0" borderId="25" xfId="0" applyNumberFormat="1" applyFont="1" applyBorder="1" applyAlignment="1">
      <alignment horizontal="left"/>
    </xf>
    <xf numFmtId="49" fontId="1" fillId="0" borderId="11"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0" xfId="0" applyFont="1" applyBorder="1" applyAlignment="1">
      <alignment horizontal="left" wrapText="1"/>
    </xf>
    <xf numFmtId="0" fontId="1" fillId="0" borderId="0" xfId="0" applyFont="1" applyAlignment="1">
      <alignment horizontal="left" wrapText="1"/>
    </xf>
    <xf numFmtId="49" fontId="1" fillId="0" borderId="11"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4" fillId="0" borderId="25" xfId="0" applyNumberFormat="1" applyFont="1" applyFill="1" applyBorder="1" applyAlignment="1">
      <alignment horizontal="center"/>
    </xf>
    <xf numFmtId="49" fontId="1" fillId="0" borderId="0" xfId="0" applyNumberFormat="1" applyFont="1" applyAlignment="1">
      <alignment horizontal="center" vertical="center"/>
    </xf>
    <xf numFmtId="49" fontId="1" fillId="0" borderId="10"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2" fillId="0" borderId="0" xfId="0" applyFont="1" applyAlignment="1">
      <alignment horizontal="left" wrapText="1"/>
    </xf>
    <xf numFmtId="49" fontId="4" fillId="0" borderId="25" xfId="0" applyNumberFormat="1" applyFont="1" applyBorder="1" applyAlignment="1">
      <alignment horizontal="left"/>
    </xf>
    <xf numFmtId="49" fontId="3" fillId="0" borderId="25" xfId="0" applyNumberFormat="1" applyFont="1" applyFill="1" applyBorder="1" applyAlignment="1">
      <alignment horizontal="left"/>
    </xf>
    <xf numFmtId="0" fontId="3" fillId="0" borderId="0" xfId="0" applyFont="1" applyAlignment="1">
      <alignment horizontal="center"/>
    </xf>
    <xf numFmtId="0" fontId="1" fillId="0" borderId="11" xfId="0" applyFont="1" applyBorder="1" applyAlignment="1">
      <alignment horizontal="center" vertical="top"/>
    </xf>
    <xf numFmtId="0" fontId="1" fillId="0" borderId="26" xfId="0" applyFont="1" applyBorder="1" applyAlignment="1">
      <alignment horizontal="center" vertical="top"/>
    </xf>
    <xf numFmtId="0" fontId="1" fillId="0" borderId="20" xfId="0" applyFont="1" applyBorder="1" applyAlignment="1">
      <alignment horizontal="center" vertical="top"/>
    </xf>
    <xf numFmtId="0" fontId="1" fillId="0" borderId="26" xfId="0" applyFont="1" applyBorder="1" applyAlignment="1">
      <alignment horizontal="left" vertical="top" wrapText="1"/>
    </xf>
    <xf numFmtId="0" fontId="1" fillId="0" borderId="20" xfId="0" applyFont="1" applyBorder="1" applyAlignment="1">
      <alignment horizontal="left" vertical="top" wrapText="1"/>
    </xf>
    <xf numFmtId="0" fontId="1" fillId="26" borderId="11" xfId="0" applyFont="1" applyFill="1" applyBorder="1" applyAlignment="1">
      <alignment horizontal="center" vertical="top"/>
    </xf>
    <xf numFmtId="0" fontId="1" fillId="26" borderId="26" xfId="0" applyFont="1" applyFill="1" applyBorder="1" applyAlignment="1">
      <alignment horizontal="center" vertical="top"/>
    </xf>
    <xf numFmtId="0" fontId="1" fillId="26" borderId="20" xfId="0" applyFont="1" applyFill="1" applyBorder="1" applyAlignment="1">
      <alignment horizontal="center" vertical="top"/>
    </xf>
    <xf numFmtId="0" fontId="4" fillId="0" borderId="11" xfId="0" applyFont="1" applyBorder="1" applyAlignment="1">
      <alignment horizontal="center" vertical="top"/>
    </xf>
    <xf numFmtId="0" fontId="4" fillId="0" borderId="26" xfId="0" applyFont="1" applyBorder="1" applyAlignment="1">
      <alignment horizontal="center" vertical="top"/>
    </xf>
    <xf numFmtId="0" fontId="4" fillId="0" borderId="20" xfId="0" applyFont="1" applyBorder="1" applyAlignment="1">
      <alignment horizontal="center" vertical="top"/>
    </xf>
    <xf numFmtId="0" fontId="4" fillId="0" borderId="0" xfId="0" applyFont="1" applyAlignment="1">
      <alignment horizontal="center" vertical="center" wrapText="1"/>
    </xf>
    <xf numFmtId="0" fontId="1" fillId="0" borderId="25" xfId="0" applyFont="1" applyBorder="1" applyAlignment="1">
      <alignment horizontal="left" vertical="top" wrapText="1"/>
    </xf>
    <xf numFmtId="0" fontId="1" fillId="0" borderId="27" xfId="0" applyFont="1" applyBorder="1" applyAlignment="1">
      <alignment horizontal="left" vertical="top" wrapText="1"/>
    </xf>
    <xf numFmtId="0" fontId="1" fillId="0" borderId="11" xfId="0" applyFont="1" applyBorder="1" applyAlignment="1">
      <alignment horizontal="center" vertical="center"/>
    </xf>
    <xf numFmtId="0" fontId="1" fillId="0" borderId="26" xfId="0" applyFont="1" applyBorder="1" applyAlignment="1">
      <alignment horizontal="center" vertical="center"/>
    </xf>
    <xf numFmtId="0" fontId="1" fillId="0" borderId="20" xfId="0" applyFont="1" applyBorder="1" applyAlignment="1">
      <alignment horizontal="center" vertical="center"/>
    </xf>
    <xf numFmtId="0" fontId="4" fillId="0" borderId="26" xfId="0" applyFont="1" applyBorder="1" applyAlignment="1">
      <alignment horizontal="left" vertical="top" wrapText="1"/>
    </xf>
    <xf numFmtId="0" fontId="4" fillId="0" borderId="20" xfId="0" applyFont="1" applyBorder="1" applyAlignment="1">
      <alignment horizontal="left" vertical="top" wrapText="1"/>
    </xf>
    <xf numFmtId="0" fontId="1" fillId="0" borderId="25" xfId="0" applyFont="1" applyBorder="1" applyAlignment="1">
      <alignment horizontal="left" vertical="top" wrapText="1" indent="2"/>
    </xf>
    <xf numFmtId="0" fontId="1" fillId="0" borderId="27" xfId="0" applyFont="1" applyBorder="1" applyAlignment="1">
      <alignment horizontal="left" vertical="top" wrapText="1" indent="2"/>
    </xf>
    <xf numFmtId="0" fontId="4" fillId="0" borderId="12" xfId="0" applyFont="1" applyBorder="1" applyAlignment="1">
      <alignment horizontal="center" vertical="top"/>
    </xf>
    <xf numFmtId="0" fontId="4" fillId="0" borderId="28" xfId="0" applyFont="1" applyBorder="1" applyAlignment="1">
      <alignment horizontal="center" vertical="top"/>
    </xf>
    <xf numFmtId="0" fontId="4" fillId="0" borderId="29" xfId="0" applyFont="1" applyBorder="1" applyAlignment="1">
      <alignment horizontal="center" vertical="top"/>
    </xf>
    <xf numFmtId="0" fontId="1" fillId="0" borderId="12" xfId="0" applyFont="1" applyBorder="1" applyAlignment="1">
      <alignment horizontal="center" vertical="top"/>
    </xf>
    <xf numFmtId="0" fontId="1" fillId="0" borderId="28" xfId="0" applyFont="1" applyBorder="1" applyAlignment="1">
      <alignment horizontal="center" vertical="top"/>
    </xf>
    <xf numFmtId="0" fontId="1" fillId="0" borderId="29" xfId="0" applyFont="1" applyBorder="1" applyAlignment="1">
      <alignment horizontal="center" vertical="top"/>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2" fillId="0" borderId="0" xfId="52" applyFont="1" applyAlignment="1">
      <alignment vertical="top" wrapText="1"/>
      <protection/>
    </xf>
    <xf numFmtId="0" fontId="13" fillId="0" borderId="0" xfId="52" applyFont="1" applyBorder="1" applyAlignment="1">
      <alignment horizontal="center" vertical="top" wrapText="1"/>
      <protection/>
    </xf>
    <xf numFmtId="0" fontId="12" fillId="0" borderId="0" xfId="52" applyFont="1" applyBorder="1" applyAlignment="1">
      <alignment vertical="top" wrapText="1"/>
      <protection/>
    </xf>
    <xf numFmtId="4" fontId="12" fillId="19" borderId="0" xfId="52" applyNumberFormat="1" applyFont="1" applyFill="1" applyAlignment="1">
      <alignment vertical="top" wrapText="1"/>
      <protection/>
    </xf>
    <xf numFmtId="4" fontId="12" fillId="19" borderId="0" xfId="52" applyNumberFormat="1" applyFont="1" applyFill="1" applyBorder="1" applyAlignment="1">
      <alignment vertical="top"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D75"/>
  <sheetViews>
    <sheetView view="pageBreakPreview" zoomScaleSheetLayoutView="100" zoomScalePageLayoutView="0" workbookViewId="0" topLeftCell="A1">
      <selection activeCell="CO20" sqref="CO20:DD20"/>
    </sheetView>
  </sheetViews>
  <sheetFormatPr defaultColWidth="0.875" defaultRowHeight="12.75"/>
  <cols>
    <col min="1" max="16384" width="0.875" style="1" customWidth="1"/>
  </cols>
  <sheetData>
    <row r="1" s="2" customFormat="1" ht="11.25" customHeight="1">
      <c r="BS1" s="2" t="s">
        <v>59</v>
      </c>
    </row>
    <row r="2" s="2" customFormat="1" ht="11.25" customHeight="1">
      <c r="BS2" s="9" t="s">
        <v>93</v>
      </c>
    </row>
    <row r="3" s="2" customFormat="1" ht="11.25" customHeight="1">
      <c r="BS3" s="2" t="s">
        <v>94</v>
      </c>
    </row>
    <row r="4" s="2" customFormat="1" ht="11.25" customHeight="1">
      <c r="BS4" s="9" t="s">
        <v>106</v>
      </c>
    </row>
    <row r="5" s="2" customFormat="1" ht="11.25" customHeight="1">
      <c r="BS5" s="9" t="s">
        <v>107</v>
      </c>
    </row>
    <row r="6" s="2" customFormat="1" ht="11.25" customHeight="1">
      <c r="BS6" s="9" t="s">
        <v>108</v>
      </c>
    </row>
    <row r="7" ht="15">
      <c r="N7" s="2"/>
    </row>
    <row r="8" spans="57:108" ht="15">
      <c r="BE8" s="143" t="s">
        <v>16</v>
      </c>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row>
    <row r="9" spans="57:108" ht="25.5" customHeight="1">
      <c r="BE9" s="144" t="s">
        <v>144</v>
      </c>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row>
    <row r="10" spans="57:108" s="2" customFormat="1" ht="12">
      <c r="BE10" s="142" t="s">
        <v>40</v>
      </c>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row>
    <row r="11" spans="57:108" ht="15">
      <c r="BE11" s="145"/>
      <c r="BF11" s="145"/>
      <c r="BG11" s="145"/>
      <c r="BH11" s="145"/>
      <c r="BI11" s="145"/>
      <c r="BJ11" s="145"/>
      <c r="BK11" s="145"/>
      <c r="BL11" s="145"/>
      <c r="BM11" s="145"/>
      <c r="BN11" s="145"/>
      <c r="BO11" s="145"/>
      <c r="BP11" s="145"/>
      <c r="BQ11" s="145"/>
      <c r="BR11" s="145"/>
      <c r="BS11" s="145"/>
      <c r="BT11" s="145"/>
      <c r="BU11" s="145"/>
      <c r="BV11" s="145"/>
      <c r="BW11" s="145"/>
      <c r="BX11" s="145"/>
      <c r="BY11" s="140" t="s">
        <v>145</v>
      </c>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row>
    <row r="12" spans="57:108" s="2" customFormat="1" ht="12">
      <c r="BE12" s="139" t="s">
        <v>14</v>
      </c>
      <c r="BF12" s="139"/>
      <c r="BG12" s="139"/>
      <c r="BH12" s="139"/>
      <c r="BI12" s="139"/>
      <c r="BJ12" s="139"/>
      <c r="BK12" s="139"/>
      <c r="BL12" s="139"/>
      <c r="BM12" s="139"/>
      <c r="BN12" s="139"/>
      <c r="BO12" s="139"/>
      <c r="BP12" s="139"/>
      <c r="BQ12" s="139"/>
      <c r="BR12" s="139"/>
      <c r="BS12" s="139"/>
      <c r="BT12" s="139"/>
      <c r="BU12" s="139"/>
      <c r="BV12" s="139"/>
      <c r="BW12" s="139"/>
      <c r="BX12" s="139"/>
      <c r="BY12" s="139" t="s">
        <v>15</v>
      </c>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row>
    <row r="13" spans="65:99" ht="15">
      <c r="BM13" s="11" t="s">
        <v>2</v>
      </c>
      <c r="BN13" s="149" t="s">
        <v>184</v>
      </c>
      <c r="BO13" s="149"/>
      <c r="BP13" s="149"/>
      <c r="BQ13" s="149"/>
      <c r="BR13" s="1" t="s">
        <v>2</v>
      </c>
      <c r="BU13" s="149" t="s">
        <v>177</v>
      </c>
      <c r="BV13" s="149"/>
      <c r="BW13" s="149"/>
      <c r="BX13" s="149"/>
      <c r="BY13" s="149"/>
      <c r="BZ13" s="149"/>
      <c r="CA13" s="149"/>
      <c r="CB13" s="149"/>
      <c r="CC13" s="149"/>
      <c r="CD13" s="149"/>
      <c r="CE13" s="149"/>
      <c r="CF13" s="149"/>
      <c r="CG13" s="149"/>
      <c r="CH13" s="149"/>
      <c r="CI13" s="149"/>
      <c r="CJ13" s="149"/>
      <c r="CK13" s="149"/>
      <c r="CL13" s="149"/>
      <c r="CM13" s="150">
        <v>20</v>
      </c>
      <c r="CN13" s="150"/>
      <c r="CO13" s="150"/>
      <c r="CP13" s="150"/>
      <c r="CQ13" s="151" t="s">
        <v>178</v>
      </c>
      <c r="CR13" s="151"/>
      <c r="CS13" s="151"/>
      <c r="CT13" s="151"/>
      <c r="CU13" s="1" t="s">
        <v>3</v>
      </c>
    </row>
    <row r="14" ht="15">
      <c r="CY14" s="8"/>
    </row>
    <row r="15" spans="1:108" ht="16.5">
      <c r="A15" s="168" t="s">
        <v>4</v>
      </c>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168"/>
      <c r="CY15" s="168"/>
      <c r="CZ15" s="168"/>
      <c r="DA15" s="168"/>
      <c r="DB15" s="168"/>
      <c r="DC15" s="168"/>
      <c r="DD15" s="168"/>
    </row>
    <row r="16" spans="36:58" s="12" customFormat="1" ht="16.5">
      <c r="AJ16" s="13"/>
      <c r="AM16" s="13"/>
      <c r="AV16" s="14"/>
      <c r="AW16" s="14"/>
      <c r="AX16" s="14"/>
      <c r="BA16" s="14" t="s">
        <v>60</v>
      </c>
      <c r="BB16" s="167" t="s">
        <v>178</v>
      </c>
      <c r="BC16" s="167"/>
      <c r="BD16" s="167"/>
      <c r="BE16" s="167"/>
      <c r="BF16" s="12" t="s">
        <v>5</v>
      </c>
    </row>
    <row r="18" spans="93:108" ht="15">
      <c r="CO18" s="140" t="s">
        <v>17</v>
      </c>
      <c r="CP18" s="140"/>
      <c r="CQ18" s="140"/>
      <c r="CR18" s="140"/>
      <c r="CS18" s="140"/>
      <c r="CT18" s="140"/>
      <c r="CU18" s="140"/>
      <c r="CV18" s="140"/>
      <c r="CW18" s="140"/>
      <c r="CX18" s="140"/>
      <c r="CY18" s="140"/>
      <c r="CZ18" s="140"/>
      <c r="DA18" s="140"/>
      <c r="DB18" s="140"/>
      <c r="DC18" s="140"/>
      <c r="DD18" s="140"/>
    </row>
    <row r="19" spans="91:108" ht="15" customHeight="1">
      <c r="CM19" s="11" t="s">
        <v>41</v>
      </c>
      <c r="CO19" s="152"/>
      <c r="CP19" s="153"/>
      <c r="CQ19" s="153"/>
      <c r="CR19" s="153"/>
      <c r="CS19" s="153"/>
      <c r="CT19" s="153"/>
      <c r="CU19" s="153"/>
      <c r="CV19" s="153"/>
      <c r="CW19" s="153"/>
      <c r="CX19" s="153"/>
      <c r="CY19" s="153"/>
      <c r="CZ19" s="153"/>
      <c r="DA19" s="153"/>
      <c r="DB19" s="153"/>
      <c r="DC19" s="153"/>
      <c r="DD19" s="154"/>
    </row>
    <row r="20" spans="36:108" ht="15" customHeight="1">
      <c r="AJ20" s="3"/>
      <c r="AK20" s="4" t="s">
        <v>2</v>
      </c>
      <c r="AL20" s="160" t="s">
        <v>184</v>
      </c>
      <c r="AM20" s="160"/>
      <c r="AN20" s="160"/>
      <c r="AO20" s="160"/>
      <c r="AP20" s="3" t="s">
        <v>2</v>
      </c>
      <c r="AQ20" s="3"/>
      <c r="AR20" s="3"/>
      <c r="AS20" s="160" t="s">
        <v>179</v>
      </c>
      <c r="AT20" s="160"/>
      <c r="AU20" s="160"/>
      <c r="AV20" s="160"/>
      <c r="AW20" s="160"/>
      <c r="AX20" s="160"/>
      <c r="AY20" s="160"/>
      <c r="AZ20" s="160"/>
      <c r="BA20" s="160"/>
      <c r="BB20" s="160"/>
      <c r="BC20" s="160"/>
      <c r="BD20" s="160"/>
      <c r="BE20" s="160"/>
      <c r="BF20" s="160"/>
      <c r="BG20" s="160"/>
      <c r="BH20" s="160"/>
      <c r="BI20" s="160"/>
      <c r="BJ20" s="160"/>
      <c r="BK20" s="141">
        <v>20</v>
      </c>
      <c r="BL20" s="141"/>
      <c r="BM20" s="141"/>
      <c r="BN20" s="141"/>
      <c r="BO20" s="166" t="s">
        <v>178</v>
      </c>
      <c r="BP20" s="166"/>
      <c r="BQ20" s="166"/>
      <c r="BR20" s="166"/>
      <c r="BS20" s="3" t="s">
        <v>3</v>
      </c>
      <c r="BT20" s="3"/>
      <c r="BU20" s="3"/>
      <c r="BY20" s="16"/>
      <c r="CM20" s="11" t="s">
        <v>18</v>
      </c>
      <c r="CO20" s="152" t="s">
        <v>185</v>
      </c>
      <c r="CP20" s="153"/>
      <c r="CQ20" s="153"/>
      <c r="CR20" s="153"/>
      <c r="CS20" s="153"/>
      <c r="CT20" s="153"/>
      <c r="CU20" s="153"/>
      <c r="CV20" s="153"/>
      <c r="CW20" s="153"/>
      <c r="CX20" s="153"/>
      <c r="CY20" s="153"/>
      <c r="CZ20" s="153"/>
      <c r="DA20" s="153"/>
      <c r="DB20" s="153"/>
      <c r="DC20" s="153"/>
      <c r="DD20" s="154"/>
    </row>
    <row r="21" spans="77:108" ht="15" customHeight="1">
      <c r="BY21" s="16"/>
      <c r="BZ21" s="16"/>
      <c r="CM21" s="11"/>
      <c r="CO21" s="152"/>
      <c r="CP21" s="153"/>
      <c r="CQ21" s="153"/>
      <c r="CR21" s="153"/>
      <c r="CS21" s="153"/>
      <c r="CT21" s="153"/>
      <c r="CU21" s="153"/>
      <c r="CV21" s="153"/>
      <c r="CW21" s="153"/>
      <c r="CX21" s="153"/>
      <c r="CY21" s="153"/>
      <c r="CZ21" s="153"/>
      <c r="DA21" s="153"/>
      <c r="DB21" s="153"/>
      <c r="DC21" s="153"/>
      <c r="DD21" s="154"/>
    </row>
    <row r="22" spans="77:108" ht="15" customHeight="1">
      <c r="BY22" s="16"/>
      <c r="BZ22" s="16"/>
      <c r="CM22" s="11"/>
      <c r="CO22" s="152"/>
      <c r="CP22" s="153"/>
      <c r="CQ22" s="153"/>
      <c r="CR22" s="153"/>
      <c r="CS22" s="153"/>
      <c r="CT22" s="153"/>
      <c r="CU22" s="153"/>
      <c r="CV22" s="153"/>
      <c r="CW22" s="153"/>
      <c r="CX22" s="153"/>
      <c r="CY22" s="153"/>
      <c r="CZ22" s="153"/>
      <c r="DA22" s="153"/>
      <c r="DB22" s="153"/>
      <c r="DC22" s="153"/>
      <c r="DD22" s="154"/>
    </row>
    <row r="23" spans="1:108" ht="15" customHeight="1">
      <c r="A23" s="5" t="s">
        <v>109</v>
      </c>
      <c r="AH23" s="165" t="s">
        <v>188</v>
      </c>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7"/>
      <c r="BY23" s="16"/>
      <c r="CM23" s="11" t="s">
        <v>19</v>
      </c>
      <c r="CO23" s="152" t="s">
        <v>187</v>
      </c>
      <c r="CP23" s="153"/>
      <c r="CQ23" s="153"/>
      <c r="CR23" s="153"/>
      <c r="CS23" s="153"/>
      <c r="CT23" s="153"/>
      <c r="CU23" s="153"/>
      <c r="CV23" s="153"/>
      <c r="CW23" s="153"/>
      <c r="CX23" s="153"/>
      <c r="CY23" s="153"/>
      <c r="CZ23" s="153"/>
      <c r="DA23" s="153"/>
      <c r="DB23" s="153"/>
      <c r="DC23" s="153"/>
      <c r="DD23" s="154"/>
    </row>
    <row r="24" spans="1:108" ht="15" customHeight="1">
      <c r="A24" s="5" t="s">
        <v>110</v>
      </c>
      <c r="H24" s="18"/>
      <c r="I24" s="18"/>
      <c r="J24" s="18"/>
      <c r="K24" s="18"/>
      <c r="L24" s="18"/>
      <c r="M24" s="18"/>
      <c r="N24" s="18"/>
      <c r="O24" s="18"/>
      <c r="P24" s="18"/>
      <c r="Q24" s="18"/>
      <c r="R24" s="18"/>
      <c r="S24" s="18"/>
      <c r="T24" s="18"/>
      <c r="U24" s="15"/>
      <c r="V24" s="19"/>
      <c r="W24" s="19"/>
      <c r="X24" s="19"/>
      <c r="Y24" s="19"/>
      <c r="Z24" s="20"/>
      <c r="AA24" s="20"/>
      <c r="AB24" s="20"/>
      <c r="AC24" s="18"/>
      <c r="AD24" s="18"/>
      <c r="AE24" s="18"/>
      <c r="AF24" s="18"/>
      <c r="AG24" s="18"/>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7"/>
      <c r="BY24" s="16"/>
      <c r="BZ24" s="16"/>
      <c r="CM24" s="36"/>
      <c r="CO24" s="152"/>
      <c r="CP24" s="153"/>
      <c r="CQ24" s="153"/>
      <c r="CR24" s="153"/>
      <c r="CS24" s="153"/>
      <c r="CT24" s="153"/>
      <c r="CU24" s="153"/>
      <c r="CV24" s="153"/>
      <c r="CW24" s="153"/>
      <c r="CX24" s="153"/>
      <c r="CY24" s="153"/>
      <c r="CZ24" s="153"/>
      <c r="DA24" s="153"/>
      <c r="DB24" s="153"/>
      <c r="DC24" s="153"/>
      <c r="DD24" s="154"/>
    </row>
    <row r="25" spans="1:108" ht="26.25" customHeight="1">
      <c r="A25" s="5" t="s">
        <v>105</v>
      </c>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7"/>
      <c r="BY25" s="16"/>
      <c r="BZ25" s="16"/>
      <c r="CM25" s="36"/>
      <c r="CO25" s="152"/>
      <c r="CP25" s="153"/>
      <c r="CQ25" s="153"/>
      <c r="CR25" s="153"/>
      <c r="CS25" s="153"/>
      <c r="CT25" s="153"/>
      <c r="CU25" s="153"/>
      <c r="CV25" s="153"/>
      <c r="CW25" s="153"/>
      <c r="CX25" s="153"/>
      <c r="CY25" s="153"/>
      <c r="CZ25" s="153"/>
      <c r="DA25" s="153"/>
      <c r="DB25" s="153"/>
      <c r="DC25" s="153"/>
      <c r="DD25" s="154"/>
    </row>
    <row r="26" spans="44:108" ht="21" customHeight="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Y26" s="16"/>
      <c r="BZ26" s="16"/>
      <c r="CM26" s="11"/>
      <c r="CO26" s="162"/>
      <c r="CP26" s="163"/>
      <c r="CQ26" s="163"/>
      <c r="CR26" s="163"/>
      <c r="CS26" s="163"/>
      <c r="CT26" s="163"/>
      <c r="CU26" s="163"/>
      <c r="CV26" s="163"/>
      <c r="CW26" s="163"/>
      <c r="CX26" s="163"/>
      <c r="CY26" s="163"/>
      <c r="CZ26" s="163"/>
      <c r="DA26" s="163"/>
      <c r="DB26" s="163"/>
      <c r="DC26" s="163"/>
      <c r="DD26" s="164"/>
    </row>
    <row r="27" spans="1:108" s="22" customFormat="1" ht="21" customHeight="1">
      <c r="A27" s="22" t="s">
        <v>61</v>
      </c>
      <c r="AH27" s="161" t="s">
        <v>189</v>
      </c>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23"/>
      <c r="CM27" s="37"/>
      <c r="CO27" s="157"/>
      <c r="CP27" s="158"/>
      <c r="CQ27" s="158"/>
      <c r="CR27" s="158"/>
      <c r="CS27" s="158"/>
      <c r="CT27" s="158"/>
      <c r="CU27" s="158"/>
      <c r="CV27" s="158"/>
      <c r="CW27" s="158"/>
      <c r="CX27" s="158"/>
      <c r="CY27" s="158"/>
      <c r="CZ27" s="158"/>
      <c r="DA27" s="158"/>
      <c r="DB27" s="158"/>
      <c r="DC27" s="158"/>
      <c r="DD27" s="159"/>
    </row>
    <row r="28" spans="1:108" s="22" customFormat="1" ht="21" customHeight="1">
      <c r="A28" s="24" t="s">
        <v>21</v>
      </c>
      <c r="CM28" s="38" t="s">
        <v>20</v>
      </c>
      <c r="CO28" s="157" t="s">
        <v>155</v>
      </c>
      <c r="CP28" s="158"/>
      <c r="CQ28" s="158"/>
      <c r="CR28" s="158"/>
      <c r="CS28" s="158"/>
      <c r="CT28" s="158"/>
      <c r="CU28" s="158"/>
      <c r="CV28" s="158"/>
      <c r="CW28" s="158"/>
      <c r="CX28" s="158"/>
      <c r="CY28" s="158"/>
      <c r="CZ28" s="158"/>
      <c r="DA28" s="158"/>
      <c r="DB28" s="158"/>
      <c r="DC28" s="158"/>
      <c r="DD28" s="159"/>
    </row>
    <row r="29" spans="1:108" s="22" customFormat="1" ht="15">
      <c r="A29" s="24"/>
      <c r="BX29" s="24"/>
      <c r="CO29" s="28"/>
      <c r="CP29" s="28"/>
      <c r="CQ29" s="28"/>
      <c r="CR29" s="28"/>
      <c r="CS29" s="28"/>
      <c r="CT29" s="28"/>
      <c r="CU29" s="28"/>
      <c r="CV29" s="28"/>
      <c r="CW29" s="28"/>
      <c r="CX29" s="28"/>
      <c r="CY29" s="28"/>
      <c r="CZ29" s="28"/>
      <c r="DA29" s="28"/>
      <c r="DB29" s="28"/>
      <c r="DC29" s="28"/>
      <c r="DD29" s="28"/>
    </row>
    <row r="30" spans="1:108" ht="15">
      <c r="A30" s="5" t="s">
        <v>103</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6"/>
      <c r="AN30" s="6"/>
      <c r="AO30" s="6"/>
      <c r="AP30" s="6"/>
      <c r="AQ30" s="6"/>
      <c r="AR30" s="6"/>
      <c r="AS30" s="6"/>
      <c r="AT30" s="155" t="s">
        <v>140</v>
      </c>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6"/>
      <c r="CO30" s="6"/>
      <c r="CP30" s="6"/>
      <c r="CQ30" s="6"/>
      <c r="CR30" s="6"/>
      <c r="CS30" s="6"/>
      <c r="CT30" s="6"/>
      <c r="CU30" s="6"/>
      <c r="CV30" s="6"/>
      <c r="CW30" s="6"/>
      <c r="CX30" s="6"/>
      <c r="CY30" s="6"/>
      <c r="CZ30" s="6"/>
      <c r="DA30" s="6"/>
      <c r="DB30" s="6"/>
      <c r="DC30" s="6"/>
      <c r="DD30" s="6"/>
    </row>
    <row r="31" spans="1:108" ht="15">
      <c r="A31" s="5" t="s">
        <v>104</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6"/>
      <c r="AN31" s="6"/>
      <c r="AO31" s="6"/>
      <c r="AP31" s="6"/>
      <c r="AQ31" s="6"/>
      <c r="AR31" s="6"/>
      <c r="AS31" s="6"/>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6"/>
      <c r="CO31" s="6"/>
      <c r="CP31" s="6"/>
      <c r="CQ31" s="6"/>
      <c r="CR31" s="6"/>
      <c r="CS31" s="6"/>
      <c r="CT31" s="6"/>
      <c r="CU31" s="6"/>
      <c r="CV31" s="6"/>
      <c r="CW31" s="6"/>
      <c r="CX31" s="6"/>
      <c r="CY31" s="6"/>
      <c r="CZ31" s="6"/>
      <c r="DA31" s="6"/>
      <c r="DB31" s="6"/>
      <c r="DC31" s="6"/>
      <c r="DD31" s="6"/>
    </row>
    <row r="32" spans="1:108" ht="15">
      <c r="A32" s="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7"/>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26"/>
      <c r="CP32" s="26"/>
      <c r="CQ32" s="26"/>
      <c r="CR32" s="26"/>
      <c r="CS32" s="26"/>
      <c r="CT32" s="26"/>
      <c r="CU32" s="26"/>
      <c r="CV32" s="26"/>
      <c r="CW32" s="26"/>
      <c r="CX32" s="26"/>
      <c r="CY32" s="26"/>
      <c r="CZ32" s="26"/>
      <c r="DA32" s="26"/>
      <c r="DB32" s="26"/>
      <c r="DC32" s="26"/>
      <c r="DD32" s="26"/>
    </row>
    <row r="33" spans="1:108" ht="15">
      <c r="A33" s="5" t="s">
        <v>62</v>
      </c>
      <c r="AM33" s="17"/>
      <c r="AN33" s="17"/>
      <c r="AO33" s="17"/>
      <c r="AP33" s="17"/>
      <c r="AQ33" s="17"/>
      <c r="AR33" s="17"/>
      <c r="AS33" s="17"/>
      <c r="AT33" s="156" t="s">
        <v>190</v>
      </c>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6"/>
      <c r="CK33" s="156"/>
      <c r="CL33" s="156"/>
      <c r="CM33" s="156"/>
      <c r="CN33" s="17"/>
      <c r="CO33" s="17"/>
      <c r="CP33" s="17"/>
      <c r="CQ33" s="17"/>
      <c r="CR33" s="17"/>
      <c r="CS33" s="17"/>
      <c r="CT33" s="17"/>
      <c r="CU33" s="17"/>
      <c r="CV33" s="17"/>
      <c r="CW33" s="17"/>
      <c r="CX33" s="17"/>
      <c r="CY33" s="17"/>
      <c r="CZ33" s="17"/>
      <c r="DA33" s="17"/>
      <c r="DB33" s="17"/>
      <c r="DC33" s="17"/>
      <c r="DD33" s="17"/>
    </row>
    <row r="34" spans="1:108" ht="15">
      <c r="A34" s="5" t="s">
        <v>111</v>
      </c>
      <c r="AM34" s="17"/>
      <c r="AN34" s="17"/>
      <c r="AO34" s="17"/>
      <c r="AP34" s="17"/>
      <c r="AQ34" s="17"/>
      <c r="AR34" s="17"/>
      <c r="AS34" s="17"/>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56"/>
      <c r="CL34" s="156"/>
      <c r="CM34" s="156"/>
      <c r="CN34" s="17"/>
      <c r="CO34" s="17"/>
      <c r="CP34" s="17"/>
      <c r="CQ34" s="17"/>
      <c r="CR34" s="17"/>
      <c r="CS34" s="17"/>
      <c r="CT34" s="17"/>
      <c r="CU34" s="17"/>
      <c r="CV34" s="17"/>
      <c r="CW34" s="17"/>
      <c r="CX34" s="17"/>
      <c r="CY34" s="17"/>
      <c r="CZ34" s="17"/>
      <c r="DA34" s="17"/>
      <c r="DB34" s="17"/>
      <c r="DC34" s="17"/>
      <c r="DD34" s="17"/>
    </row>
    <row r="35" spans="1:108" ht="15">
      <c r="A35" s="5" t="s">
        <v>105</v>
      </c>
      <c r="AM35" s="17"/>
      <c r="AN35" s="17"/>
      <c r="AO35" s="17"/>
      <c r="AP35" s="17"/>
      <c r="AQ35" s="17"/>
      <c r="AR35" s="17"/>
      <c r="AS35" s="17"/>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6"/>
      <c r="CC35" s="156"/>
      <c r="CD35" s="156"/>
      <c r="CE35" s="156"/>
      <c r="CF35" s="156"/>
      <c r="CG35" s="156"/>
      <c r="CH35" s="156"/>
      <c r="CI35" s="156"/>
      <c r="CJ35" s="156"/>
      <c r="CK35" s="156"/>
      <c r="CL35" s="156"/>
      <c r="CM35" s="156"/>
      <c r="CN35" s="17"/>
      <c r="CO35" s="17"/>
      <c r="CP35" s="17"/>
      <c r="CQ35" s="17"/>
      <c r="CR35" s="17"/>
      <c r="CS35" s="17"/>
      <c r="CT35" s="17"/>
      <c r="CU35" s="17"/>
      <c r="CV35" s="17"/>
      <c r="CW35" s="17"/>
      <c r="CX35" s="17"/>
      <c r="CY35" s="17"/>
      <c r="CZ35" s="17"/>
      <c r="DA35" s="17"/>
      <c r="DB35" s="17"/>
      <c r="DC35" s="17"/>
      <c r="DD35" s="17"/>
    </row>
    <row r="36" ht="15" customHeight="1"/>
    <row r="37" spans="1:108" s="3" customFormat="1" ht="19.5"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row>
    <row r="38" spans="1:108" s="3" customFormat="1" ht="22.5" customHeight="1">
      <c r="A38" s="146" t="s">
        <v>122</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row>
    <row r="39" spans="1:108" s="3" customFormat="1" ht="19.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row>
    <row r="40" spans="1:108" ht="15" customHeight="1">
      <c r="A40" s="147" t="s">
        <v>186</v>
      </c>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row>
    <row r="41" spans="1:108" ht="15.75" customHeight="1">
      <c r="A41" s="148"/>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c r="CM41" s="148"/>
      <c r="CN41" s="148"/>
      <c r="CO41" s="148"/>
      <c r="CP41" s="148"/>
      <c r="CQ41" s="148"/>
      <c r="CR41" s="148"/>
      <c r="CS41" s="148"/>
      <c r="CT41" s="148"/>
      <c r="CU41" s="148"/>
      <c r="CV41" s="148"/>
      <c r="CW41" s="148"/>
      <c r="CX41" s="148"/>
      <c r="CY41" s="148"/>
      <c r="CZ41" s="148"/>
      <c r="DA41" s="148"/>
      <c r="DB41" s="148"/>
      <c r="DC41" s="148"/>
      <c r="DD41" s="148"/>
    </row>
    <row r="42" spans="1:108" ht="15.75" customHeight="1">
      <c r="A42" s="148"/>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row>
    <row r="43" spans="1:108" ht="15.75" customHeight="1">
      <c r="A43" s="148"/>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row>
    <row r="44" spans="1:108" ht="15.75" customHeight="1">
      <c r="A44" s="148"/>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row>
    <row r="45" spans="1:108" ht="15.75" customHeight="1">
      <c r="A45" s="148"/>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row>
    <row r="46" spans="1:108" ht="15.75" customHeight="1">
      <c r="A46" s="148"/>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c r="CK46" s="148"/>
      <c r="CL46" s="148"/>
      <c r="CM46" s="148"/>
      <c r="CN46" s="148"/>
      <c r="CO46" s="148"/>
      <c r="CP46" s="148"/>
      <c r="CQ46" s="148"/>
      <c r="CR46" s="148"/>
      <c r="CS46" s="148"/>
      <c r="CT46" s="148"/>
      <c r="CU46" s="148"/>
      <c r="CV46" s="148"/>
      <c r="CW46" s="148"/>
      <c r="CX46" s="148"/>
      <c r="CY46" s="148"/>
      <c r="CZ46" s="148"/>
      <c r="DA46" s="148"/>
      <c r="DB46" s="148"/>
      <c r="DC46" s="148"/>
      <c r="DD46" s="148"/>
    </row>
    <row r="47" spans="1:108" ht="15.75" customHeight="1">
      <c r="A47" s="148"/>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8"/>
      <c r="BX47" s="148"/>
      <c r="BY47" s="148"/>
      <c r="BZ47" s="148"/>
      <c r="CA47" s="148"/>
      <c r="CB47" s="148"/>
      <c r="CC47" s="148"/>
      <c r="CD47" s="148"/>
      <c r="CE47" s="148"/>
      <c r="CF47" s="148"/>
      <c r="CG47" s="148"/>
      <c r="CH47" s="148"/>
      <c r="CI47" s="148"/>
      <c r="CJ47" s="148"/>
      <c r="CK47" s="148"/>
      <c r="CL47" s="148"/>
      <c r="CM47" s="148"/>
      <c r="CN47" s="148"/>
      <c r="CO47" s="148"/>
      <c r="CP47" s="148"/>
      <c r="CQ47" s="148"/>
      <c r="CR47" s="148"/>
      <c r="CS47" s="148"/>
      <c r="CT47" s="148"/>
      <c r="CU47" s="148"/>
      <c r="CV47" s="148"/>
      <c r="CW47" s="148"/>
      <c r="CX47" s="148"/>
      <c r="CY47" s="148"/>
      <c r="CZ47" s="148"/>
      <c r="DA47" s="148"/>
      <c r="DB47" s="148"/>
      <c r="DC47" s="148"/>
      <c r="DD47" s="148"/>
    </row>
    <row r="48" spans="1:108" ht="15.75" customHeight="1">
      <c r="A48" s="148"/>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row>
    <row r="49" spans="1:108" ht="15.75" customHeight="1">
      <c r="A49" s="148"/>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row>
    <row r="50" spans="1:108" ht="27" customHeight="1">
      <c r="A50" s="148"/>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48"/>
      <c r="BY50" s="148"/>
      <c r="BZ50" s="148"/>
      <c r="CA50" s="148"/>
      <c r="CB50" s="148"/>
      <c r="CC50" s="148"/>
      <c r="CD50" s="148"/>
      <c r="CE50" s="148"/>
      <c r="CF50" s="148"/>
      <c r="CG50" s="148"/>
      <c r="CH50" s="148"/>
      <c r="CI50" s="148"/>
      <c r="CJ50" s="148"/>
      <c r="CK50" s="148"/>
      <c r="CL50" s="148"/>
      <c r="CM50" s="148"/>
      <c r="CN50" s="148"/>
      <c r="CO50" s="148"/>
      <c r="CP50" s="148"/>
      <c r="CQ50" s="148"/>
      <c r="CR50" s="148"/>
      <c r="CS50" s="148"/>
      <c r="CT50" s="148"/>
      <c r="CU50" s="148"/>
      <c r="CV50" s="148"/>
      <c r="CW50" s="148"/>
      <c r="CX50" s="148"/>
      <c r="CY50" s="148"/>
      <c r="CZ50" s="148"/>
      <c r="DA50" s="148"/>
      <c r="DB50" s="148"/>
      <c r="DC50" s="148"/>
      <c r="DD50" s="148"/>
    </row>
    <row r="51" spans="1:108" ht="30.75" customHeight="1">
      <c r="A51" s="148"/>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row>
    <row r="52" spans="1:108" ht="51.75" customHeight="1">
      <c r="A52" s="148"/>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row>
    <row r="53" spans="1:108" s="59" customFormat="1" ht="30" customHeight="1">
      <c r="A53" s="148"/>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row>
    <row r="54" spans="1:108" s="60" customFormat="1" ht="15" customHeight="1">
      <c r="A54" s="148"/>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row>
    <row r="55" spans="1:108" s="60" customFormat="1" ht="15" customHeight="1">
      <c r="A55" s="148"/>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row>
    <row r="56" spans="1:108" s="60" customFormat="1" ht="15" customHeight="1">
      <c r="A56" s="148"/>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row>
    <row r="57" spans="1:108" s="60" customFormat="1" ht="15" customHeight="1">
      <c r="A57" s="148"/>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c r="CN57" s="148"/>
      <c r="CO57" s="148"/>
      <c r="CP57" s="148"/>
      <c r="CQ57" s="148"/>
      <c r="CR57" s="148"/>
      <c r="CS57" s="148"/>
      <c r="CT57" s="148"/>
      <c r="CU57" s="148"/>
      <c r="CV57" s="148"/>
      <c r="CW57" s="148"/>
      <c r="CX57" s="148"/>
      <c r="CY57" s="148"/>
      <c r="CZ57" s="148"/>
      <c r="DA57" s="148"/>
      <c r="DB57" s="148"/>
      <c r="DC57" s="148"/>
      <c r="DD57" s="148"/>
    </row>
    <row r="58" spans="1:108" s="60" customFormat="1" ht="15" customHeight="1">
      <c r="A58" s="148"/>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row>
    <row r="59" spans="1:108" s="60" customFormat="1" ht="15" customHeight="1">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row>
    <row r="60" spans="1:108" ht="15">
      <c r="A60" s="148"/>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row>
    <row r="61" spans="1:108" s="60" customFormat="1" ht="15" customHeight="1">
      <c r="A61" s="148"/>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row>
    <row r="62" spans="1:108" s="60" customFormat="1" ht="15" customHeight="1">
      <c r="A62" s="148"/>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row>
    <row r="63" spans="1:108" s="60" customFormat="1" ht="15" customHeight="1">
      <c r="A63" s="148"/>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c r="BY63" s="148"/>
      <c r="BZ63" s="148"/>
      <c r="CA63" s="148"/>
      <c r="CB63" s="148"/>
      <c r="CC63" s="148"/>
      <c r="CD63" s="148"/>
      <c r="CE63" s="148"/>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c r="DC63" s="148"/>
      <c r="DD63" s="148"/>
    </row>
    <row r="64" spans="1:108" s="60" customFormat="1" ht="15" customHeight="1">
      <c r="A64" s="148"/>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48"/>
      <c r="BW64" s="148"/>
      <c r="BX64" s="148"/>
      <c r="BY64" s="148"/>
      <c r="BZ64" s="148"/>
      <c r="CA64" s="148"/>
      <c r="CB64" s="148"/>
      <c r="CC64" s="148"/>
      <c r="CD64" s="148"/>
      <c r="CE64" s="148"/>
      <c r="CF64" s="148"/>
      <c r="CG64" s="148"/>
      <c r="CH64" s="148"/>
      <c r="CI64" s="148"/>
      <c r="CJ64" s="148"/>
      <c r="CK64" s="148"/>
      <c r="CL64" s="148"/>
      <c r="CM64" s="148"/>
      <c r="CN64" s="148"/>
      <c r="CO64" s="148"/>
      <c r="CP64" s="148"/>
      <c r="CQ64" s="148"/>
      <c r="CR64" s="148"/>
      <c r="CS64" s="148"/>
      <c r="CT64" s="148"/>
      <c r="CU64" s="148"/>
      <c r="CV64" s="148"/>
      <c r="CW64" s="148"/>
      <c r="CX64" s="148"/>
      <c r="CY64" s="148"/>
      <c r="CZ64" s="148"/>
      <c r="DA64" s="148"/>
      <c r="DB64" s="148"/>
      <c r="DC64" s="148"/>
      <c r="DD64" s="148"/>
    </row>
    <row r="65" spans="1:108" s="60" customFormat="1" ht="15" customHeight="1">
      <c r="A65" s="148"/>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8"/>
      <c r="BR65" s="148"/>
      <c r="BS65" s="148"/>
      <c r="BT65" s="148"/>
      <c r="BU65" s="148"/>
      <c r="BV65" s="148"/>
      <c r="BW65" s="148"/>
      <c r="BX65" s="148"/>
      <c r="BY65" s="148"/>
      <c r="BZ65" s="148"/>
      <c r="CA65" s="148"/>
      <c r="CB65" s="148"/>
      <c r="CC65" s="148"/>
      <c r="CD65" s="148"/>
      <c r="CE65" s="148"/>
      <c r="CF65" s="148"/>
      <c r="CG65" s="148"/>
      <c r="CH65" s="148"/>
      <c r="CI65" s="148"/>
      <c r="CJ65" s="148"/>
      <c r="CK65" s="148"/>
      <c r="CL65" s="148"/>
      <c r="CM65" s="148"/>
      <c r="CN65" s="148"/>
      <c r="CO65" s="148"/>
      <c r="CP65" s="148"/>
      <c r="CQ65" s="148"/>
      <c r="CR65" s="148"/>
      <c r="CS65" s="148"/>
      <c r="CT65" s="148"/>
      <c r="CU65" s="148"/>
      <c r="CV65" s="148"/>
      <c r="CW65" s="148"/>
      <c r="CX65" s="148"/>
      <c r="CY65" s="148"/>
      <c r="CZ65" s="148"/>
      <c r="DA65" s="148"/>
      <c r="DB65" s="148"/>
      <c r="DC65" s="148"/>
      <c r="DD65" s="148"/>
    </row>
    <row r="66" spans="1:108" s="60" customFormat="1" ht="15" customHeight="1">
      <c r="A66" s="148"/>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48"/>
      <c r="BW66" s="148"/>
      <c r="BX66" s="148"/>
      <c r="BY66" s="148"/>
      <c r="BZ66" s="148"/>
      <c r="CA66" s="148"/>
      <c r="CB66" s="148"/>
      <c r="CC66" s="148"/>
      <c r="CD66" s="148"/>
      <c r="CE66" s="148"/>
      <c r="CF66" s="148"/>
      <c r="CG66" s="148"/>
      <c r="CH66" s="148"/>
      <c r="CI66" s="148"/>
      <c r="CJ66" s="148"/>
      <c r="CK66" s="148"/>
      <c r="CL66" s="148"/>
      <c r="CM66" s="148"/>
      <c r="CN66" s="148"/>
      <c r="CO66" s="148"/>
      <c r="CP66" s="148"/>
      <c r="CQ66" s="148"/>
      <c r="CR66" s="148"/>
      <c r="CS66" s="148"/>
      <c r="CT66" s="148"/>
      <c r="CU66" s="148"/>
      <c r="CV66" s="148"/>
      <c r="CW66" s="148"/>
      <c r="CX66" s="148"/>
      <c r="CY66" s="148"/>
      <c r="CZ66" s="148"/>
      <c r="DA66" s="148"/>
      <c r="DB66" s="148"/>
      <c r="DC66" s="148"/>
      <c r="DD66" s="148"/>
    </row>
    <row r="67" spans="1:108" s="60" customFormat="1" ht="15" customHeight="1">
      <c r="A67" s="148"/>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148"/>
      <c r="BY67" s="148"/>
      <c r="BZ67" s="148"/>
      <c r="CA67" s="148"/>
      <c r="CB67" s="148"/>
      <c r="CC67" s="148"/>
      <c r="CD67" s="148"/>
      <c r="CE67" s="148"/>
      <c r="CF67" s="148"/>
      <c r="CG67" s="148"/>
      <c r="CH67" s="148"/>
      <c r="CI67" s="148"/>
      <c r="CJ67" s="148"/>
      <c r="CK67" s="148"/>
      <c r="CL67" s="148"/>
      <c r="CM67" s="148"/>
      <c r="CN67" s="148"/>
      <c r="CO67" s="148"/>
      <c r="CP67" s="148"/>
      <c r="CQ67" s="148"/>
      <c r="CR67" s="148"/>
      <c r="CS67" s="148"/>
      <c r="CT67" s="148"/>
      <c r="CU67" s="148"/>
      <c r="CV67" s="148"/>
      <c r="CW67" s="148"/>
      <c r="CX67" s="148"/>
      <c r="CY67" s="148"/>
      <c r="CZ67" s="148"/>
      <c r="DA67" s="148"/>
      <c r="DB67" s="148"/>
      <c r="DC67" s="148"/>
      <c r="DD67" s="148"/>
    </row>
    <row r="68" spans="1:108" s="60" customFormat="1" ht="15" customHeight="1">
      <c r="A68" s="148"/>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8"/>
      <c r="BX68" s="148"/>
      <c r="BY68" s="148"/>
      <c r="BZ68" s="148"/>
      <c r="CA68" s="148"/>
      <c r="CB68" s="148"/>
      <c r="CC68" s="148"/>
      <c r="CD68" s="148"/>
      <c r="CE68" s="148"/>
      <c r="CF68" s="148"/>
      <c r="CG68" s="148"/>
      <c r="CH68" s="148"/>
      <c r="CI68" s="148"/>
      <c r="CJ68" s="148"/>
      <c r="CK68" s="148"/>
      <c r="CL68" s="148"/>
      <c r="CM68" s="148"/>
      <c r="CN68" s="148"/>
      <c r="CO68" s="148"/>
      <c r="CP68" s="148"/>
      <c r="CQ68" s="148"/>
      <c r="CR68" s="148"/>
      <c r="CS68" s="148"/>
      <c r="CT68" s="148"/>
      <c r="CU68" s="148"/>
      <c r="CV68" s="148"/>
      <c r="CW68" s="148"/>
      <c r="CX68" s="148"/>
      <c r="CY68" s="148"/>
      <c r="CZ68" s="148"/>
      <c r="DA68" s="148"/>
      <c r="DB68" s="148"/>
      <c r="DC68" s="148"/>
      <c r="DD68" s="148"/>
    </row>
    <row r="69" spans="1:108" s="60" customFormat="1" ht="15" customHeight="1">
      <c r="A69" s="148"/>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8"/>
      <c r="BX69" s="148"/>
      <c r="BY69" s="148"/>
      <c r="BZ69" s="148"/>
      <c r="CA69" s="148"/>
      <c r="CB69" s="148"/>
      <c r="CC69" s="148"/>
      <c r="CD69" s="148"/>
      <c r="CE69" s="148"/>
      <c r="CF69" s="148"/>
      <c r="CG69" s="148"/>
      <c r="CH69" s="148"/>
      <c r="CI69" s="148"/>
      <c r="CJ69" s="148"/>
      <c r="CK69" s="148"/>
      <c r="CL69" s="148"/>
      <c r="CM69" s="148"/>
      <c r="CN69" s="148"/>
      <c r="CO69" s="148"/>
      <c r="CP69" s="148"/>
      <c r="CQ69" s="148"/>
      <c r="CR69" s="148"/>
      <c r="CS69" s="148"/>
      <c r="CT69" s="148"/>
      <c r="CU69" s="148"/>
      <c r="CV69" s="148"/>
      <c r="CW69" s="148"/>
      <c r="CX69" s="148"/>
      <c r="CY69" s="148"/>
      <c r="CZ69" s="148"/>
      <c r="DA69" s="148"/>
      <c r="DB69" s="148"/>
      <c r="DC69" s="148"/>
      <c r="DD69" s="148"/>
    </row>
    <row r="70" spans="1:108" s="60" customFormat="1" ht="15" customHeight="1">
      <c r="A70" s="148"/>
      <c r="B70" s="148"/>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c r="CK70" s="148"/>
      <c r="CL70" s="148"/>
      <c r="CM70" s="148"/>
      <c r="CN70" s="148"/>
      <c r="CO70" s="148"/>
      <c r="CP70" s="148"/>
      <c r="CQ70" s="148"/>
      <c r="CR70" s="148"/>
      <c r="CS70" s="148"/>
      <c r="CT70" s="148"/>
      <c r="CU70" s="148"/>
      <c r="CV70" s="148"/>
      <c r="CW70" s="148"/>
      <c r="CX70" s="148"/>
      <c r="CY70" s="148"/>
      <c r="CZ70" s="148"/>
      <c r="DA70" s="148"/>
      <c r="DB70" s="148"/>
      <c r="DC70" s="148"/>
      <c r="DD70" s="148"/>
    </row>
    <row r="71" spans="1:108" s="60" customFormat="1" ht="15" customHeight="1">
      <c r="A71" s="148"/>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c r="CK71" s="148"/>
      <c r="CL71" s="148"/>
      <c r="CM71" s="148"/>
      <c r="CN71" s="148"/>
      <c r="CO71" s="148"/>
      <c r="CP71" s="148"/>
      <c r="CQ71" s="148"/>
      <c r="CR71" s="148"/>
      <c r="CS71" s="148"/>
      <c r="CT71" s="148"/>
      <c r="CU71" s="148"/>
      <c r="CV71" s="148"/>
      <c r="CW71" s="148"/>
      <c r="CX71" s="148"/>
      <c r="CY71" s="148"/>
      <c r="CZ71" s="148"/>
      <c r="DA71" s="148"/>
      <c r="DB71" s="148"/>
      <c r="DC71" s="148"/>
      <c r="DD71" s="148"/>
    </row>
    <row r="72" spans="1:108" s="60" customFormat="1" ht="15" customHeight="1">
      <c r="A72" s="148"/>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8"/>
      <c r="CW72" s="148"/>
      <c r="CX72" s="148"/>
      <c r="CY72" s="148"/>
      <c r="CZ72" s="148"/>
      <c r="DA72" s="148"/>
      <c r="DB72" s="148"/>
      <c r="DC72" s="148"/>
      <c r="DD72" s="148"/>
    </row>
    <row r="73" spans="1:108" s="60" customFormat="1" ht="408.75" customHeight="1">
      <c r="A73" s="148"/>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48"/>
      <c r="BY73" s="148"/>
      <c r="BZ73" s="148"/>
      <c r="CA73" s="148"/>
      <c r="CB73" s="148"/>
      <c r="CC73" s="148"/>
      <c r="CD73" s="148"/>
      <c r="CE73" s="148"/>
      <c r="CF73" s="148"/>
      <c r="CG73" s="148"/>
      <c r="CH73" s="148"/>
      <c r="CI73" s="148"/>
      <c r="CJ73" s="148"/>
      <c r="CK73" s="148"/>
      <c r="CL73" s="148"/>
      <c r="CM73" s="148"/>
      <c r="CN73" s="148"/>
      <c r="CO73" s="148"/>
      <c r="CP73" s="148"/>
      <c r="CQ73" s="148"/>
      <c r="CR73" s="148"/>
      <c r="CS73" s="148"/>
      <c r="CT73" s="148"/>
      <c r="CU73" s="148"/>
      <c r="CV73" s="148"/>
      <c r="CW73" s="148"/>
      <c r="CX73" s="148"/>
      <c r="CY73" s="148"/>
      <c r="CZ73" s="148"/>
      <c r="DA73" s="148"/>
      <c r="DB73" s="148"/>
      <c r="DC73" s="148"/>
      <c r="DD73" s="148"/>
    </row>
    <row r="74" spans="1:108" s="60" customFormat="1" ht="105.75" customHeight="1">
      <c r="A74" s="148"/>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8"/>
      <c r="BQ74" s="148"/>
      <c r="BR74" s="148"/>
      <c r="BS74" s="148"/>
      <c r="BT74" s="148"/>
      <c r="BU74" s="148"/>
      <c r="BV74" s="148"/>
      <c r="BW74" s="148"/>
      <c r="BX74" s="148"/>
      <c r="BY74" s="148"/>
      <c r="BZ74" s="148"/>
      <c r="CA74" s="148"/>
      <c r="CB74" s="148"/>
      <c r="CC74" s="148"/>
      <c r="CD74" s="148"/>
      <c r="CE74" s="148"/>
      <c r="CF74" s="148"/>
      <c r="CG74" s="148"/>
      <c r="CH74" s="148"/>
      <c r="CI74" s="148"/>
      <c r="CJ74" s="148"/>
      <c r="CK74" s="148"/>
      <c r="CL74" s="148"/>
      <c r="CM74" s="148"/>
      <c r="CN74" s="148"/>
      <c r="CO74" s="148"/>
      <c r="CP74" s="148"/>
      <c r="CQ74" s="148"/>
      <c r="CR74" s="148"/>
      <c r="CS74" s="148"/>
      <c r="CT74" s="148"/>
      <c r="CU74" s="148"/>
      <c r="CV74" s="148"/>
      <c r="CW74" s="148"/>
      <c r="CX74" s="148"/>
      <c r="CY74" s="148"/>
      <c r="CZ74" s="148"/>
      <c r="DA74" s="148"/>
      <c r="DB74" s="148"/>
      <c r="DC74" s="148"/>
      <c r="DD74" s="148"/>
    </row>
    <row r="75" spans="1:108" ht="137.25" customHeight="1">
      <c r="A75" s="148"/>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c r="BT75" s="148"/>
      <c r="BU75" s="148"/>
      <c r="BV75" s="148"/>
      <c r="BW75" s="148"/>
      <c r="BX75" s="148"/>
      <c r="BY75" s="148"/>
      <c r="BZ75" s="148"/>
      <c r="CA75" s="148"/>
      <c r="CB75" s="148"/>
      <c r="CC75" s="148"/>
      <c r="CD75" s="148"/>
      <c r="CE75" s="148"/>
      <c r="CF75" s="148"/>
      <c r="CG75" s="148"/>
      <c r="CH75" s="148"/>
      <c r="CI75" s="148"/>
      <c r="CJ75" s="148"/>
      <c r="CK75" s="148"/>
      <c r="CL75" s="148"/>
      <c r="CM75" s="148"/>
      <c r="CN75" s="148"/>
      <c r="CO75" s="148"/>
      <c r="CP75" s="148"/>
      <c r="CQ75" s="148"/>
      <c r="CR75" s="148"/>
      <c r="CS75" s="148"/>
      <c r="CT75" s="148"/>
      <c r="CU75" s="148"/>
      <c r="CV75" s="148"/>
      <c r="CW75" s="148"/>
      <c r="CX75" s="148"/>
      <c r="CY75" s="148"/>
      <c r="CZ75" s="148"/>
      <c r="DA75" s="148"/>
      <c r="DB75" s="148"/>
      <c r="DC75" s="148"/>
      <c r="DD75" s="148"/>
    </row>
  </sheetData>
  <sheetProtection/>
  <mergeCells count="34">
    <mergeCell ref="BE12:BX12"/>
    <mergeCell ref="BY11:DD11"/>
    <mergeCell ref="BK20:BN20"/>
    <mergeCell ref="BO20:BR20"/>
    <mergeCell ref="BB16:BE16"/>
    <mergeCell ref="BY12:DD12"/>
    <mergeCell ref="CO18:DD18"/>
    <mergeCell ref="CO19:DD19"/>
    <mergeCell ref="BN13:BQ13"/>
    <mergeCell ref="A15:DD15"/>
    <mergeCell ref="CO21:DD21"/>
    <mergeCell ref="CO20:DD20"/>
    <mergeCell ref="AH27:BV27"/>
    <mergeCell ref="CO26:DD26"/>
    <mergeCell ref="CO24:DD24"/>
    <mergeCell ref="CO25:DD25"/>
    <mergeCell ref="CO27:DD27"/>
    <mergeCell ref="AH23:BV25"/>
    <mergeCell ref="AS20:BJ20"/>
    <mergeCell ref="CO22:DD22"/>
    <mergeCell ref="A38:DD38"/>
    <mergeCell ref="A40:DD75"/>
    <mergeCell ref="BU13:CL13"/>
    <mergeCell ref="CM13:CP13"/>
    <mergeCell ref="CQ13:CT13"/>
    <mergeCell ref="CO23:DD23"/>
    <mergeCell ref="AT30:CM31"/>
    <mergeCell ref="AT33:CM35"/>
    <mergeCell ref="CO28:DD28"/>
    <mergeCell ref="AL20:AO20"/>
    <mergeCell ref="BE10:DD10"/>
    <mergeCell ref="BE8:DD8"/>
    <mergeCell ref="BE9:DD9"/>
    <mergeCell ref="BE11:BX11"/>
  </mergeCells>
  <printOptions/>
  <pageMargins left="0.7874015748031497" right="0.31496062992125984" top="0.5905511811023623" bottom="0.3937007874015748" header="0.1968503937007874" footer="0.1968503937007874"/>
  <pageSetup horizontalDpi="600" verticalDpi="600" orientation="portrait" paperSize="9" scale="94"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DD76"/>
  <sheetViews>
    <sheetView view="pageBreakPreview" zoomScaleSheetLayoutView="100" zoomScalePageLayoutView="0" workbookViewId="0" topLeftCell="A1">
      <selection activeCell="BU73" sqref="BU73:DD73"/>
    </sheetView>
  </sheetViews>
  <sheetFormatPr defaultColWidth="0.875" defaultRowHeight="12.75"/>
  <cols>
    <col min="1" max="16384" width="0.875" style="1" customWidth="1"/>
  </cols>
  <sheetData>
    <row r="1" ht="3" customHeight="1"/>
    <row r="2" spans="1:108" ht="30" customHeight="1">
      <c r="A2" s="180" t="s">
        <v>112</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row>
    <row r="3" ht="7.5" customHeight="1"/>
    <row r="4" spans="1:108" ht="15">
      <c r="A4" s="183" t="s">
        <v>0</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5"/>
      <c r="BU4" s="183" t="s">
        <v>6</v>
      </c>
      <c r="BV4" s="184"/>
      <c r="BW4" s="184"/>
      <c r="BX4" s="184"/>
      <c r="BY4" s="184"/>
      <c r="BZ4" s="184"/>
      <c r="CA4" s="184"/>
      <c r="CB4" s="184"/>
      <c r="CC4" s="184"/>
      <c r="CD4" s="184"/>
      <c r="CE4" s="184"/>
      <c r="CF4" s="184"/>
      <c r="CG4" s="184"/>
      <c r="CH4" s="184"/>
      <c r="CI4" s="184"/>
      <c r="CJ4" s="184"/>
      <c r="CK4" s="184"/>
      <c r="CL4" s="184"/>
      <c r="CM4" s="184"/>
      <c r="CN4" s="184"/>
      <c r="CO4" s="184"/>
      <c r="CP4" s="184"/>
      <c r="CQ4" s="184"/>
      <c r="CR4" s="184"/>
      <c r="CS4" s="184"/>
      <c r="CT4" s="184"/>
      <c r="CU4" s="184"/>
      <c r="CV4" s="184"/>
      <c r="CW4" s="184"/>
      <c r="CX4" s="184"/>
      <c r="CY4" s="184"/>
      <c r="CZ4" s="184"/>
      <c r="DA4" s="184"/>
      <c r="DB4" s="184"/>
      <c r="DC4" s="184"/>
      <c r="DD4" s="185"/>
    </row>
    <row r="5" spans="1:108" s="3" customFormat="1" ht="15" customHeight="1">
      <c r="A5" s="29"/>
      <c r="B5" s="186" t="s">
        <v>7</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7"/>
      <c r="BU5" s="190">
        <v>117192648.74</v>
      </c>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2"/>
    </row>
    <row r="6" spans="1:108" ht="15">
      <c r="A6" s="10"/>
      <c r="B6" s="181" t="s">
        <v>1</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2"/>
      <c r="BU6" s="193"/>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5"/>
    </row>
    <row r="7" spans="1:108" ht="30" customHeight="1">
      <c r="A7" s="30"/>
      <c r="B7" s="172" t="s">
        <v>113</v>
      </c>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3"/>
      <c r="BU7" s="193">
        <v>365451961.59</v>
      </c>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5"/>
    </row>
    <row r="8" spans="1:108" ht="19.5" customHeight="1">
      <c r="A8" s="10"/>
      <c r="B8" s="188" t="s">
        <v>8</v>
      </c>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9"/>
      <c r="BU8" s="193"/>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5"/>
    </row>
    <row r="9" spans="1:108" ht="45" customHeight="1">
      <c r="A9" s="30"/>
      <c r="B9" s="172" t="s">
        <v>123</v>
      </c>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3"/>
      <c r="BU9" s="169">
        <v>365451961.55</v>
      </c>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1"/>
    </row>
    <row r="10" spans="1:108" ht="45" customHeight="1">
      <c r="A10" s="30"/>
      <c r="B10" s="172" t="s">
        <v>114</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3"/>
      <c r="BU10" s="169"/>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1"/>
    </row>
    <row r="11" spans="1:108" ht="45" customHeight="1">
      <c r="A11" s="30"/>
      <c r="B11" s="172" t="s">
        <v>115</v>
      </c>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3"/>
      <c r="BU11" s="169"/>
      <c r="BV11" s="170"/>
      <c r="BW11" s="170"/>
      <c r="BX11" s="170"/>
      <c r="BY11" s="170"/>
      <c r="BZ11" s="170"/>
      <c r="CA11" s="170"/>
      <c r="CB11" s="170"/>
      <c r="CC11" s="170"/>
      <c r="CD11" s="170"/>
      <c r="CE11" s="170"/>
      <c r="CF11" s="170"/>
      <c r="CG11" s="170"/>
      <c r="CH11" s="170"/>
      <c r="CI11" s="170"/>
      <c r="CJ11" s="170"/>
      <c r="CK11" s="170"/>
      <c r="CL11" s="170"/>
      <c r="CM11" s="170"/>
      <c r="CN11" s="170"/>
      <c r="CO11" s="170"/>
      <c r="CP11" s="170"/>
      <c r="CQ11" s="170"/>
      <c r="CR11" s="170"/>
      <c r="CS11" s="170"/>
      <c r="CT11" s="170"/>
      <c r="CU11" s="170"/>
      <c r="CV11" s="170"/>
      <c r="CW11" s="170"/>
      <c r="CX11" s="170"/>
      <c r="CY11" s="170"/>
      <c r="CZ11" s="170"/>
      <c r="DA11" s="170"/>
      <c r="DB11" s="170"/>
      <c r="DC11" s="170"/>
      <c r="DD11" s="171"/>
    </row>
    <row r="12" spans="1:108" ht="30" customHeight="1">
      <c r="A12" s="30"/>
      <c r="B12" s="172" t="s">
        <v>116</v>
      </c>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3"/>
      <c r="BU12" s="174">
        <v>304329692.36</v>
      </c>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6"/>
    </row>
    <row r="13" spans="1:108" ht="30" customHeight="1">
      <c r="A13" s="30"/>
      <c r="B13" s="172" t="s">
        <v>117</v>
      </c>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3"/>
      <c r="BU13" s="174">
        <v>29608329.47</v>
      </c>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6"/>
    </row>
    <row r="14" spans="1:108" ht="15">
      <c r="A14" s="31"/>
      <c r="B14" s="188" t="s">
        <v>8</v>
      </c>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9"/>
      <c r="BU14" s="169"/>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c r="CW14" s="170"/>
      <c r="CX14" s="170"/>
      <c r="CY14" s="170"/>
      <c r="CZ14" s="170"/>
      <c r="DA14" s="170"/>
      <c r="DB14" s="170"/>
      <c r="DC14" s="170"/>
      <c r="DD14" s="171"/>
    </row>
    <row r="15" spans="1:108" ht="30" customHeight="1">
      <c r="A15" s="30"/>
      <c r="B15" s="172" t="s">
        <v>26</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3"/>
      <c r="BU15" s="174">
        <v>14647053.89</v>
      </c>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6"/>
    </row>
    <row r="16" spans="1:108" ht="15">
      <c r="A16" s="30"/>
      <c r="B16" s="172" t="s">
        <v>27</v>
      </c>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3"/>
      <c r="BU16" s="174">
        <v>5694781.07</v>
      </c>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6"/>
    </row>
    <row r="17" spans="1:108" s="3" customFormat="1" ht="15" customHeight="1">
      <c r="A17" s="29"/>
      <c r="B17" s="186" t="s">
        <v>95</v>
      </c>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7"/>
      <c r="BU17" s="177"/>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9"/>
    </row>
    <row r="18" spans="1:108" ht="15">
      <c r="A18" s="10"/>
      <c r="B18" s="181" t="s">
        <v>1</v>
      </c>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2"/>
      <c r="BU18" s="169"/>
      <c r="BV18" s="170"/>
      <c r="BW18" s="170"/>
      <c r="BX18" s="170"/>
      <c r="BY18" s="170"/>
      <c r="BZ18" s="170"/>
      <c r="CA18" s="170"/>
      <c r="CB18" s="170"/>
      <c r="CC18" s="170"/>
      <c r="CD18" s="170"/>
      <c r="CE18" s="170"/>
      <c r="CF18" s="170"/>
      <c r="CG18" s="170"/>
      <c r="CH18" s="170"/>
      <c r="CI18" s="170"/>
      <c r="CJ18" s="170"/>
      <c r="CK18" s="170"/>
      <c r="CL18" s="170"/>
      <c r="CM18" s="170"/>
      <c r="CN18" s="170"/>
      <c r="CO18" s="170"/>
      <c r="CP18" s="170"/>
      <c r="CQ18" s="170"/>
      <c r="CR18" s="170"/>
      <c r="CS18" s="170"/>
      <c r="CT18" s="170"/>
      <c r="CU18" s="170"/>
      <c r="CV18" s="170"/>
      <c r="CW18" s="170"/>
      <c r="CX18" s="170"/>
      <c r="CY18" s="170"/>
      <c r="CZ18" s="170"/>
      <c r="DA18" s="170"/>
      <c r="DB18" s="170"/>
      <c r="DC18" s="170"/>
      <c r="DD18" s="171"/>
    </row>
    <row r="19" spans="1:108" ht="30" customHeight="1">
      <c r="A19" s="32"/>
      <c r="B19" s="196" t="s">
        <v>118</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7"/>
      <c r="BU19" s="193"/>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5"/>
    </row>
    <row r="20" spans="1:108" ht="30" customHeight="1">
      <c r="A20" s="30"/>
      <c r="B20" s="172" t="s">
        <v>119</v>
      </c>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3"/>
      <c r="BU20" s="193"/>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5"/>
    </row>
    <row r="21" spans="1:108" ht="15" customHeight="1">
      <c r="A21" s="33"/>
      <c r="B21" s="188" t="s">
        <v>8</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9"/>
      <c r="BU21" s="193"/>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5"/>
    </row>
    <row r="22" spans="1:108" ht="15" customHeight="1">
      <c r="A22" s="30"/>
      <c r="B22" s="172" t="s">
        <v>9</v>
      </c>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3"/>
      <c r="BU22" s="169"/>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c r="CX22" s="170"/>
      <c r="CY22" s="170"/>
      <c r="CZ22" s="170"/>
      <c r="DA22" s="170"/>
      <c r="DB22" s="170"/>
      <c r="DC22" s="170"/>
      <c r="DD22" s="171"/>
    </row>
    <row r="23" spans="1:108" ht="15" customHeight="1">
      <c r="A23" s="30"/>
      <c r="B23" s="172" t="s">
        <v>10</v>
      </c>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3"/>
      <c r="BU23" s="169"/>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1"/>
    </row>
    <row r="24" spans="1:108" ht="15" customHeight="1">
      <c r="A24" s="30"/>
      <c r="B24" s="172" t="s">
        <v>102</v>
      </c>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3"/>
      <c r="BU24" s="169"/>
      <c r="BV24" s="170"/>
      <c r="BW24" s="170"/>
      <c r="BX24" s="170"/>
      <c r="BY24" s="170"/>
      <c r="BZ24" s="170"/>
      <c r="CA24" s="170"/>
      <c r="CB24" s="170"/>
      <c r="CC24" s="170"/>
      <c r="CD24" s="170"/>
      <c r="CE24" s="170"/>
      <c r="CF24" s="170"/>
      <c r="CG24" s="170"/>
      <c r="CH24" s="170"/>
      <c r="CI24" s="170"/>
      <c r="CJ24" s="170"/>
      <c r="CK24" s="170"/>
      <c r="CL24" s="170"/>
      <c r="CM24" s="170"/>
      <c r="CN24" s="170"/>
      <c r="CO24" s="170"/>
      <c r="CP24" s="170"/>
      <c r="CQ24" s="170"/>
      <c r="CR24" s="170"/>
      <c r="CS24" s="170"/>
      <c r="CT24" s="170"/>
      <c r="CU24" s="170"/>
      <c r="CV24" s="170"/>
      <c r="CW24" s="170"/>
      <c r="CX24" s="170"/>
      <c r="CY24" s="170"/>
      <c r="CZ24" s="170"/>
      <c r="DA24" s="170"/>
      <c r="DB24" s="170"/>
      <c r="DC24" s="170"/>
      <c r="DD24" s="171"/>
    </row>
    <row r="25" spans="1:108" ht="15" customHeight="1">
      <c r="A25" s="30"/>
      <c r="B25" s="172" t="s">
        <v>11</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3"/>
      <c r="BU25" s="169"/>
      <c r="BV25" s="170"/>
      <c r="BW25" s="170"/>
      <c r="BX25" s="170"/>
      <c r="BY25" s="170"/>
      <c r="BZ25" s="170"/>
      <c r="CA25" s="170"/>
      <c r="CB25" s="170"/>
      <c r="CC25" s="170"/>
      <c r="CD25" s="170"/>
      <c r="CE25" s="170"/>
      <c r="CF25" s="170"/>
      <c r="CG25" s="170"/>
      <c r="CH25" s="170"/>
      <c r="CI25" s="170"/>
      <c r="CJ25" s="170"/>
      <c r="CK25" s="170"/>
      <c r="CL25" s="170"/>
      <c r="CM25" s="170"/>
      <c r="CN25" s="170"/>
      <c r="CO25" s="170"/>
      <c r="CP25" s="170"/>
      <c r="CQ25" s="170"/>
      <c r="CR25" s="170"/>
      <c r="CS25" s="170"/>
      <c r="CT25" s="170"/>
      <c r="CU25" s="170"/>
      <c r="CV25" s="170"/>
      <c r="CW25" s="170"/>
      <c r="CX25" s="170"/>
      <c r="CY25" s="170"/>
      <c r="CZ25" s="170"/>
      <c r="DA25" s="170"/>
      <c r="DB25" s="170"/>
      <c r="DC25" s="170"/>
      <c r="DD25" s="171"/>
    </row>
    <row r="26" spans="1:108" ht="15" customHeight="1">
      <c r="A26" s="30"/>
      <c r="B26" s="172" t="s">
        <v>12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3"/>
      <c r="BU26" s="169"/>
      <c r="BV26" s="170"/>
      <c r="BW26" s="170"/>
      <c r="BX26" s="170"/>
      <c r="BY26" s="170"/>
      <c r="BZ26" s="170"/>
      <c r="CA26" s="170"/>
      <c r="CB26" s="170"/>
      <c r="CC26" s="170"/>
      <c r="CD26" s="170"/>
      <c r="CE26" s="170"/>
      <c r="CF26" s="170"/>
      <c r="CG26" s="170"/>
      <c r="CH26" s="170"/>
      <c r="CI26" s="170"/>
      <c r="CJ26" s="170"/>
      <c r="CK26" s="170"/>
      <c r="CL26" s="170"/>
      <c r="CM26" s="170"/>
      <c r="CN26" s="170"/>
      <c r="CO26" s="170"/>
      <c r="CP26" s="170"/>
      <c r="CQ26" s="170"/>
      <c r="CR26" s="170"/>
      <c r="CS26" s="170"/>
      <c r="CT26" s="170"/>
      <c r="CU26" s="170"/>
      <c r="CV26" s="170"/>
      <c r="CW26" s="170"/>
      <c r="CX26" s="170"/>
      <c r="CY26" s="170"/>
      <c r="CZ26" s="170"/>
      <c r="DA26" s="170"/>
      <c r="DB26" s="170"/>
      <c r="DC26" s="170"/>
      <c r="DD26" s="171"/>
    </row>
    <row r="27" spans="1:108" ht="15" customHeight="1">
      <c r="A27" s="30"/>
      <c r="B27" s="172" t="s">
        <v>13</v>
      </c>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3"/>
      <c r="BU27" s="169"/>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c r="CX27" s="170"/>
      <c r="CY27" s="170"/>
      <c r="CZ27" s="170"/>
      <c r="DA27" s="170"/>
      <c r="DB27" s="170"/>
      <c r="DC27" s="170"/>
      <c r="DD27" s="171"/>
    </row>
    <row r="28" spans="1:108" ht="30" customHeight="1">
      <c r="A28" s="30"/>
      <c r="B28" s="172" t="s">
        <v>64</v>
      </c>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3"/>
      <c r="BU28" s="169"/>
      <c r="BV28" s="170"/>
      <c r="BW28" s="170"/>
      <c r="BX28" s="170"/>
      <c r="BY28" s="170"/>
      <c r="BZ28" s="170"/>
      <c r="CA28" s="170"/>
      <c r="CB28" s="170"/>
      <c r="CC28" s="170"/>
      <c r="CD28" s="170"/>
      <c r="CE28" s="170"/>
      <c r="CF28" s="170"/>
      <c r="CG28" s="170"/>
      <c r="CH28" s="170"/>
      <c r="CI28" s="170"/>
      <c r="CJ28" s="170"/>
      <c r="CK28" s="170"/>
      <c r="CL28" s="170"/>
      <c r="CM28" s="170"/>
      <c r="CN28" s="170"/>
      <c r="CO28" s="170"/>
      <c r="CP28" s="170"/>
      <c r="CQ28" s="170"/>
      <c r="CR28" s="170"/>
      <c r="CS28" s="170"/>
      <c r="CT28" s="170"/>
      <c r="CU28" s="170"/>
      <c r="CV28" s="170"/>
      <c r="CW28" s="170"/>
      <c r="CX28" s="170"/>
      <c r="CY28" s="170"/>
      <c r="CZ28" s="170"/>
      <c r="DA28" s="170"/>
      <c r="DB28" s="170"/>
      <c r="DC28" s="170"/>
      <c r="DD28" s="171"/>
    </row>
    <row r="29" spans="1:108" ht="30" customHeight="1">
      <c r="A29" s="30"/>
      <c r="B29" s="172" t="s">
        <v>98</v>
      </c>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3"/>
      <c r="BU29" s="169"/>
      <c r="BV29" s="170"/>
      <c r="BW29" s="170"/>
      <c r="BX29" s="170"/>
      <c r="BY29" s="170"/>
      <c r="BZ29" s="170"/>
      <c r="CA29" s="170"/>
      <c r="CB29" s="170"/>
      <c r="CC29" s="170"/>
      <c r="CD29" s="170"/>
      <c r="CE29" s="170"/>
      <c r="CF29" s="170"/>
      <c r="CG29" s="170"/>
      <c r="CH29" s="170"/>
      <c r="CI29" s="170"/>
      <c r="CJ29" s="170"/>
      <c r="CK29" s="170"/>
      <c r="CL29" s="170"/>
      <c r="CM29" s="170"/>
      <c r="CN29" s="170"/>
      <c r="CO29" s="170"/>
      <c r="CP29" s="170"/>
      <c r="CQ29" s="170"/>
      <c r="CR29" s="170"/>
      <c r="CS29" s="170"/>
      <c r="CT29" s="170"/>
      <c r="CU29" s="170"/>
      <c r="CV29" s="170"/>
      <c r="CW29" s="170"/>
      <c r="CX29" s="170"/>
      <c r="CY29" s="170"/>
      <c r="CZ29" s="170"/>
      <c r="DA29" s="170"/>
      <c r="DB29" s="170"/>
      <c r="DC29" s="170"/>
      <c r="DD29" s="171"/>
    </row>
    <row r="30" spans="1:108" ht="15" customHeight="1">
      <c r="A30" s="30"/>
      <c r="B30" s="172" t="s">
        <v>65</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3"/>
      <c r="BU30" s="169"/>
      <c r="BV30" s="170"/>
      <c r="BW30" s="170"/>
      <c r="BX30" s="170"/>
      <c r="BY30" s="170"/>
      <c r="BZ30" s="170"/>
      <c r="CA30" s="170"/>
      <c r="CB30" s="170"/>
      <c r="CC30" s="170"/>
      <c r="CD30" s="170"/>
      <c r="CE30" s="170"/>
      <c r="CF30" s="170"/>
      <c r="CG30" s="170"/>
      <c r="CH30" s="170"/>
      <c r="CI30" s="170"/>
      <c r="CJ30" s="170"/>
      <c r="CK30" s="170"/>
      <c r="CL30" s="170"/>
      <c r="CM30" s="170"/>
      <c r="CN30" s="170"/>
      <c r="CO30" s="170"/>
      <c r="CP30" s="170"/>
      <c r="CQ30" s="170"/>
      <c r="CR30" s="170"/>
      <c r="CS30" s="170"/>
      <c r="CT30" s="170"/>
      <c r="CU30" s="170"/>
      <c r="CV30" s="170"/>
      <c r="CW30" s="170"/>
      <c r="CX30" s="170"/>
      <c r="CY30" s="170"/>
      <c r="CZ30" s="170"/>
      <c r="DA30" s="170"/>
      <c r="DB30" s="170"/>
      <c r="DC30" s="170"/>
      <c r="DD30" s="171"/>
    </row>
    <row r="31" spans="1:108" ht="15" customHeight="1">
      <c r="A31" s="30"/>
      <c r="B31" s="172" t="s">
        <v>66</v>
      </c>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3"/>
      <c r="BU31" s="169"/>
      <c r="BV31" s="170"/>
      <c r="BW31" s="170"/>
      <c r="BX31" s="170"/>
      <c r="BY31" s="170"/>
      <c r="BZ31" s="170"/>
      <c r="CA31" s="170"/>
      <c r="CB31" s="170"/>
      <c r="CC31" s="170"/>
      <c r="CD31" s="170"/>
      <c r="CE31" s="170"/>
      <c r="CF31" s="170"/>
      <c r="CG31" s="170"/>
      <c r="CH31" s="170"/>
      <c r="CI31" s="170"/>
      <c r="CJ31" s="170"/>
      <c r="CK31" s="170"/>
      <c r="CL31" s="170"/>
      <c r="CM31" s="170"/>
      <c r="CN31" s="170"/>
      <c r="CO31" s="170"/>
      <c r="CP31" s="170"/>
      <c r="CQ31" s="170"/>
      <c r="CR31" s="170"/>
      <c r="CS31" s="170"/>
      <c r="CT31" s="170"/>
      <c r="CU31" s="170"/>
      <c r="CV31" s="170"/>
      <c r="CW31" s="170"/>
      <c r="CX31" s="170"/>
      <c r="CY31" s="170"/>
      <c r="CZ31" s="170"/>
      <c r="DA31" s="170"/>
      <c r="DB31" s="170"/>
      <c r="DC31" s="170"/>
      <c r="DD31" s="171"/>
    </row>
    <row r="32" spans="1:108" ht="45" customHeight="1">
      <c r="A32" s="30"/>
      <c r="B32" s="172" t="s">
        <v>67</v>
      </c>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3"/>
      <c r="BU32" s="169"/>
      <c r="BV32" s="170"/>
      <c r="BW32" s="170"/>
      <c r="BX32" s="170"/>
      <c r="BY32" s="170"/>
      <c r="BZ32" s="170"/>
      <c r="CA32" s="170"/>
      <c r="CB32" s="170"/>
      <c r="CC32" s="170"/>
      <c r="CD32" s="170"/>
      <c r="CE32" s="170"/>
      <c r="CF32" s="170"/>
      <c r="CG32" s="170"/>
      <c r="CH32" s="170"/>
      <c r="CI32" s="170"/>
      <c r="CJ32" s="170"/>
      <c r="CK32" s="170"/>
      <c r="CL32" s="170"/>
      <c r="CM32" s="170"/>
      <c r="CN32" s="170"/>
      <c r="CO32" s="170"/>
      <c r="CP32" s="170"/>
      <c r="CQ32" s="170"/>
      <c r="CR32" s="170"/>
      <c r="CS32" s="170"/>
      <c r="CT32" s="170"/>
      <c r="CU32" s="170"/>
      <c r="CV32" s="170"/>
      <c r="CW32" s="170"/>
      <c r="CX32" s="170"/>
      <c r="CY32" s="170"/>
      <c r="CZ32" s="170"/>
      <c r="DA32" s="170"/>
      <c r="DB32" s="170"/>
      <c r="DC32" s="170"/>
      <c r="DD32" s="171"/>
    </row>
    <row r="33" spans="1:108" ht="13.5" customHeight="1">
      <c r="A33" s="33"/>
      <c r="B33" s="188" t="s">
        <v>8</v>
      </c>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9"/>
      <c r="BU33" s="169"/>
      <c r="BV33" s="170"/>
      <c r="BW33" s="170"/>
      <c r="BX33" s="170"/>
      <c r="BY33" s="170"/>
      <c r="BZ33" s="170"/>
      <c r="CA33" s="170"/>
      <c r="CB33" s="170"/>
      <c r="CC33" s="170"/>
      <c r="CD33" s="170"/>
      <c r="CE33" s="170"/>
      <c r="CF33" s="170"/>
      <c r="CG33" s="170"/>
      <c r="CH33" s="170"/>
      <c r="CI33" s="170"/>
      <c r="CJ33" s="170"/>
      <c r="CK33" s="170"/>
      <c r="CL33" s="170"/>
      <c r="CM33" s="170"/>
      <c r="CN33" s="170"/>
      <c r="CO33" s="170"/>
      <c r="CP33" s="170"/>
      <c r="CQ33" s="170"/>
      <c r="CR33" s="170"/>
      <c r="CS33" s="170"/>
      <c r="CT33" s="170"/>
      <c r="CU33" s="170"/>
      <c r="CV33" s="170"/>
      <c r="CW33" s="170"/>
      <c r="CX33" s="170"/>
      <c r="CY33" s="170"/>
      <c r="CZ33" s="170"/>
      <c r="DA33" s="170"/>
      <c r="DB33" s="170"/>
      <c r="DC33" s="170"/>
      <c r="DD33" s="171"/>
    </row>
    <row r="34" spans="1:108" ht="15" customHeight="1">
      <c r="A34" s="30"/>
      <c r="B34" s="172" t="s">
        <v>68</v>
      </c>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3"/>
      <c r="BU34" s="169"/>
      <c r="BV34" s="170"/>
      <c r="BW34" s="170"/>
      <c r="BX34" s="170"/>
      <c r="BY34" s="170"/>
      <c r="BZ34" s="170"/>
      <c r="CA34" s="170"/>
      <c r="CB34" s="170"/>
      <c r="CC34" s="170"/>
      <c r="CD34" s="170"/>
      <c r="CE34" s="170"/>
      <c r="CF34" s="170"/>
      <c r="CG34" s="170"/>
      <c r="CH34" s="170"/>
      <c r="CI34" s="170"/>
      <c r="CJ34" s="170"/>
      <c r="CK34" s="170"/>
      <c r="CL34" s="170"/>
      <c r="CM34" s="170"/>
      <c r="CN34" s="170"/>
      <c r="CO34" s="170"/>
      <c r="CP34" s="170"/>
      <c r="CQ34" s="170"/>
      <c r="CR34" s="170"/>
      <c r="CS34" s="170"/>
      <c r="CT34" s="170"/>
      <c r="CU34" s="170"/>
      <c r="CV34" s="170"/>
      <c r="CW34" s="170"/>
      <c r="CX34" s="170"/>
      <c r="CY34" s="170"/>
      <c r="CZ34" s="170"/>
      <c r="DA34" s="170"/>
      <c r="DB34" s="170"/>
      <c r="DC34" s="170"/>
      <c r="DD34" s="171"/>
    </row>
    <row r="35" spans="1:108" ht="15" customHeight="1">
      <c r="A35" s="30"/>
      <c r="B35" s="172" t="s">
        <v>69</v>
      </c>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3"/>
      <c r="BU35" s="169"/>
      <c r="BV35" s="170"/>
      <c r="BW35" s="170"/>
      <c r="BX35" s="170"/>
      <c r="BY35" s="170"/>
      <c r="BZ35" s="170"/>
      <c r="CA35" s="170"/>
      <c r="CB35" s="170"/>
      <c r="CC35" s="170"/>
      <c r="CD35" s="170"/>
      <c r="CE35" s="170"/>
      <c r="CF35" s="170"/>
      <c r="CG35" s="170"/>
      <c r="CH35" s="170"/>
      <c r="CI35" s="170"/>
      <c r="CJ35" s="170"/>
      <c r="CK35" s="170"/>
      <c r="CL35" s="170"/>
      <c r="CM35" s="170"/>
      <c r="CN35" s="170"/>
      <c r="CO35" s="170"/>
      <c r="CP35" s="170"/>
      <c r="CQ35" s="170"/>
      <c r="CR35" s="170"/>
      <c r="CS35" s="170"/>
      <c r="CT35" s="170"/>
      <c r="CU35" s="170"/>
      <c r="CV35" s="170"/>
      <c r="CW35" s="170"/>
      <c r="CX35" s="170"/>
      <c r="CY35" s="170"/>
      <c r="CZ35" s="170"/>
      <c r="DA35" s="170"/>
      <c r="DB35" s="170"/>
      <c r="DC35" s="170"/>
      <c r="DD35" s="171"/>
    </row>
    <row r="36" spans="1:108" ht="15" customHeight="1">
      <c r="A36" s="30"/>
      <c r="B36" s="172" t="s">
        <v>63</v>
      </c>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3"/>
      <c r="BU36" s="169"/>
      <c r="BV36" s="170"/>
      <c r="BW36" s="170"/>
      <c r="BX36" s="170"/>
      <c r="BY36" s="170"/>
      <c r="BZ36" s="170"/>
      <c r="CA36" s="170"/>
      <c r="CB36" s="170"/>
      <c r="CC36" s="170"/>
      <c r="CD36" s="170"/>
      <c r="CE36" s="170"/>
      <c r="CF36" s="170"/>
      <c r="CG36" s="170"/>
      <c r="CH36" s="170"/>
      <c r="CI36" s="170"/>
      <c r="CJ36" s="170"/>
      <c r="CK36" s="170"/>
      <c r="CL36" s="170"/>
      <c r="CM36" s="170"/>
      <c r="CN36" s="170"/>
      <c r="CO36" s="170"/>
      <c r="CP36" s="170"/>
      <c r="CQ36" s="170"/>
      <c r="CR36" s="170"/>
      <c r="CS36" s="170"/>
      <c r="CT36" s="170"/>
      <c r="CU36" s="170"/>
      <c r="CV36" s="170"/>
      <c r="CW36" s="170"/>
      <c r="CX36" s="170"/>
      <c r="CY36" s="170"/>
      <c r="CZ36" s="170"/>
      <c r="DA36" s="170"/>
      <c r="DB36" s="170"/>
      <c r="DC36" s="170"/>
      <c r="DD36" s="171"/>
    </row>
    <row r="37" spans="1:108" ht="15" customHeight="1">
      <c r="A37" s="30"/>
      <c r="B37" s="172" t="s">
        <v>70</v>
      </c>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3"/>
      <c r="BU37" s="169"/>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c r="CW37" s="170"/>
      <c r="CX37" s="170"/>
      <c r="CY37" s="170"/>
      <c r="CZ37" s="170"/>
      <c r="DA37" s="170"/>
      <c r="DB37" s="170"/>
      <c r="DC37" s="170"/>
      <c r="DD37" s="171"/>
    </row>
    <row r="38" spans="1:108" ht="15" customHeight="1">
      <c r="A38" s="30"/>
      <c r="B38" s="172" t="s">
        <v>71</v>
      </c>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3"/>
      <c r="BU38" s="169"/>
      <c r="BV38" s="170"/>
      <c r="BW38" s="170"/>
      <c r="BX38" s="170"/>
      <c r="BY38" s="170"/>
      <c r="BZ38" s="170"/>
      <c r="CA38" s="170"/>
      <c r="CB38" s="170"/>
      <c r="CC38" s="170"/>
      <c r="CD38" s="170"/>
      <c r="CE38" s="170"/>
      <c r="CF38" s="170"/>
      <c r="CG38" s="170"/>
      <c r="CH38" s="170"/>
      <c r="CI38" s="170"/>
      <c r="CJ38" s="170"/>
      <c r="CK38" s="170"/>
      <c r="CL38" s="170"/>
      <c r="CM38" s="170"/>
      <c r="CN38" s="170"/>
      <c r="CO38" s="170"/>
      <c r="CP38" s="170"/>
      <c r="CQ38" s="170"/>
      <c r="CR38" s="170"/>
      <c r="CS38" s="170"/>
      <c r="CT38" s="170"/>
      <c r="CU38" s="170"/>
      <c r="CV38" s="170"/>
      <c r="CW38" s="170"/>
      <c r="CX38" s="170"/>
      <c r="CY38" s="170"/>
      <c r="CZ38" s="170"/>
      <c r="DA38" s="170"/>
      <c r="DB38" s="170"/>
      <c r="DC38" s="170"/>
      <c r="DD38" s="171"/>
    </row>
    <row r="39" spans="1:108" ht="15" customHeight="1">
      <c r="A39" s="30"/>
      <c r="B39" s="172" t="s">
        <v>72</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3"/>
      <c r="BU39" s="169"/>
      <c r="BV39" s="170"/>
      <c r="BW39" s="170"/>
      <c r="BX39" s="170"/>
      <c r="BY39" s="170"/>
      <c r="BZ39" s="170"/>
      <c r="CA39" s="170"/>
      <c r="CB39" s="170"/>
      <c r="CC39" s="170"/>
      <c r="CD39" s="170"/>
      <c r="CE39" s="170"/>
      <c r="CF39" s="170"/>
      <c r="CG39" s="170"/>
      <c r="CH39" s="170"/>
      <c r="CI39" s="170"/>
      <c r="CJ39" s="170"/>
      <c r="CK39" s="170"/>
      <c r="CL39" s="170"/>
      <c r="CM39" s="170"/>
      <c r="CN39" s="170"/>
      <c r="CO39" s="170"/>
      <c r="CP39" s="170"/>
      <c r="CQ39" s="170"/>
      <c r="CR39" s="170"/>
      <c r="CS39" s="170"/>
      <c r="CT39" s="170"/>
      <c r="CU39" s="170"/>
      <c r="CV39" s="170"/>
      <c r="CW39" s="170"/>
      <c r="CX39" s="170"/>
      <c r="CY39" s="170"/>
      <c r="CZ39" s="170"/>
      <c r="DA39" s="170"/>
      <c r="DB39" s="170"/>
      <c r="DC39" s="170"/>
      <c r="DD39" s="171"/>
    </row>
    <row r="40" spans="1:108" ht="30" customHeight="1">
      <c r="A40" s="30"/>
      <c r="B40" s="172" t="s">
        <v>73</v>
      </c>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3"/>
      <c r="BU40" s="169"/>
      <c r="BV40" s="170"/>
      <c r="BW40" s="170"/>
      <c r="BX40" s="170"/>
      <c r="BY40" s="170"/>
      <c r="BZ40" s="170"/>
      <c r="CA40" s="170"/>
      <c r="CB40" s="170"/>
      <c r="CC40" s="170"/>
      <c r="CD40" s="170"/>
      <c r="CE40" s="170"/>
      <c r="CF40" s="170"/>
      <c r="CG40" s="170"/>
      <c r="CH40" s="170"/>
      <c r="CI40" s="170"/>
      <c r="CJ40" s="170"/>
      <c r="CK40" s="170"/>
      <c r="CL40" s="170"/>
      <c r="CM40" s="170"/>
      <c r="CN40" s="170"/>
      <c r="CO40" s="170"/>
      <c r="CP40" s="170"/>
      <c r="CQ40" s="170"/>
      <c r="CR40" s="170"/>
      <c r="CS40" s="170"/>
      <c r="CT40" s="170"/>
      <c r="CU40" s="170"/>
      <c r="CV40" s="170"/>
      <c r="CW40" s="170"/>
      <c r="CX40" s="170"/>
      <c r="CY40" s="170"/>
      <c r="CZ40" s="170"/>
      <c r="DA40" s="170"/>
      <c r="DB40" s="170"/>
      <c r="DC40" s="170"/>
      <c r="DD40" s="171"/>
    </row>
    <row r="41" spans="1:108" ht="30" customHeight="1">
      <c r="A41" s="30"/>
      <c r="B41" s="172" t="s">
        <v>97</v>
      </c>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3"/>
      <c r="BU41" s="169"/>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c r="CW41" s="170"/>
      <c r="CX41" s="170"/>
      <c r="CY41" s="170"/>
      <c r="CZ41" s="170"/>
      <c r="DA41" s="170"/>
      <c r="DB41" s="170"/>
      <c r="DC41" s="170"/>
      <c r="DD41" s="171"/>
    </row>
    <row r="42" spans="1:108" ht="15" customHeight="1">
      <c r="A42" s="30"/>
      <c r="B42" s="172" t="s">
        <v>74</v>
      </c>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3"/>
      <c r="BU42" s="169"/>
      <c r="BV42" s="170"/>
      <c r="BW42" s="170"/>
      <c r="BX42" s="170"/>
      <c r="BY42" s="170"/>
      <c r="BZ42" s="170"/>
      <c r="CA42" s="170"/>
      <c r="CB42" s="170"/>
      <c r="CC42" s="170"/>
      <c r="CD42" s="170"/>
      <c r="CE42" s="170"/>
      <c r="CF42" s="170"/>
      <c r="CG42" s="170"/>
      <c r="CH42" s="170"/>
      <c r="CI42" s="170"/>
      <c r="CJ42" s="170"/>
      <c r="CK42" s="170"/>
      <c r="CL42" s="170"/>
      <c r="CM42" s="170"/>
      <c r="CN42" s="170"/>
      <c r="CO42" s="170"/>
      <c r="CP42" s="170"/>
      <c r="CQ42" s="170"/>
      <c r="CR42" s="170"/>
      <c r="CS42" s="170"/>
      <c r="CT42" s="170"/>
      <c r="CU42" s="170"/>
      <c r="CV42" s="170"/>
      <c r="CW42" s="170"/>
      <c r="CX42" s="170"/>
      <c r="CY42" s="170"/>
      <c r="CZ42" s="170"/>
      <c r="DA42" s="170"/>
      <c r="DB42" s="170"/>
      <c r="DC42" s="170"/>
      <c r="DD42" s="171"/>
    </row>
    <row r="43" spans="1:108" ht="15" customHeight="1">
      <c r="A43" s="30"/>
      <c r="B43" s="172" t="s">
        <v>75</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72"/>
      <c r="BR43" s="172"/>
      <c r="BS43" s="172"/>
      <c r="BT43" s="173"/>
      <c r="BU43" s="169"/>
      <c r="BV43" s="170"/>
      <c r="BW43" s="170"/>
      <c r="BX43" s="170"/>
      <c r="BY43" s="170"/>
      <c r="BZ43" s="170"/>
      <c r="CA43" s="170"/>
      <c r="CB43" s="170"/>
      <c r="CC43" s="170"/>
      <c r="CD43" s="170"/>
      <c r="CE43" s="170"/>
      <c r="CF43" s="170"/>
      <c r="CG43" s="170"/>
      <c r="CH43" s="170"/>
      <c r="CI43" s="170"/>
      <c r="CJ43" s="170"/>
      <c r="CK43" s="170"/>
      <c r="CL43" s="170"/>
      <c r="CM43" s="170"/>
      <c r="CN43" s="170"/>
      <c r="CO43" s="170"/>
      <c r="CP43" s="170"/>
      <c r="CQ43" s="170"/>
      <c r="CR43" s="170"/>
      <c r="CS43" s="170"/>
      <c r="CT43" s="170"/>
      <c r="CU43" s="170"/>
      <c r="CV43" s="170"/>
      <c r="CW43" s="170"/>
      <c r="CX43" s="170"/>
      <c r="CY43" s="170"/>
      <c r="CZ43" s="170"/>
      <c r="DA43" s="170"/>
      <c r="DB43" s="170"/>
      <c r="DC43" s="170"/>
      <c r="DD43" s="171"/>
    </row>
    <row r="44" spans="1:108" s="3" customFormat="1" ht="15" customHeight="1">
      <c r="A44" s="29"/>
      <c r="B44" s="186" t="s">
        <v>96</v>
      </c>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7"/>
      <c r="BU44" s="177"/>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9"/>
    </row>
    <row r="45" spans="1:108" ht="15" customHeight="1">
      <c r="A45" s="34"/>
      <c r="B45" s="181" t="s">
        <v>1</v>
      </c>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2"/>
      <c r="BU45" s="169"/>
      <c r="BV45" s="170"/>
      <c r="BW45" s="170"/>
      <c r="BX45" s="170"/>
      <c r="BY45" s="170"/>
      <c r="BZ45" s="170"/>
      <c r="CA45" s="170"/>
      <c r="CB45" s="170"/>
      <c r="CC45" s="170"/>
      <c r="CD45" s="170"/>
      <c r="CE45" s="170"/>
      <c r="CF45" s="170"/>
      <c r="CG45" s="170"/>
      <c r="CH45" s="170"/>
      <c r="CI45" s="170"/>
      <c r="CJ45" s="170"/>
      <c r="CK45" s="170"/>
      <c r="CL45" s="170"/>
      <c r="CM45" s="170"/>
      <c r="CN45" s="170"/>
      <c r="CO45" s="170"/>
      <c r="CP45" s="170"/>
      <c r="CQ45" s="170"/>
      <c r="CR45" s="170"/>
      <c r="CS45" s="170"/>
      <c r="CT45" s="170"/>
      <c r="CU45" s="170"/>
      <c r="CV45" s="170"/>
      <c r="CW45" s="170"/>
      <c r="CX45" s="170"/>
      <c r="CY45" s="170"/>
      <c r="CZ45" s="170"/>
      <c r="DA45" s="170"/>
      <c r="DB45" s="170"/>
      <c r="DC45" s="170"/>
      <c r="DD45" s="171"/>
    </row>
    <row r="46" spans="1:108" ht="15" customHeight="1">
      <c r="A46" s="30"/>
      <c r="B46" s="172" t="s">
        <v>76</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3"/>
      <c r="BU46" s="169"/>
      <c r="BV46" s="170"/>
      <c r="BW46" s="170"/>
      <c r="BX46" s="170"/>
      <c r="BY46" s="170"/>
      <c r="BZ46" s="170"/>
      <c r="CA46" s="170"/>
      <c r="CB46" s="170"/>
      <c r="CC46" s="170"/>
      <c r="CD46" s="170"/>
      <c r="CE46" s="170"/>
      <c r="CF46" s="170"/>
      <c r="CG46" s="170"/>
      <c r="CH46" s="170"/>
      <c r="CI46" s="170"/>
      <c r="CJ46" s="170"/>
      <c r="CK46" s="170"/>
      <c r="CL46" s="170"/>
      <c r="CM46" s="170"/>
      <c r="CN46" s="170"/>
      <c r="CO46" s="170"/>
      <c r="CP46" s="170"/>
      <c r="CQ46" s="170"/>
      <c r="CR46" s="170"/>
      <c r="CS46" s="170"/>
      <c r="CT46" s="170"/>
      <c r="CU46" s="170"/>
      <c r="CV46" s="170"/>
      <c r="CW46" s="170"/>
      <c r="CX46" s="170"/>
      <c r="CY46" s="170"/>
      <c r="CZ46" s="170"/>
      <c r="DA46" s="170"/>
      <c r="DB46" s="170"/>
      <c r="DC46" s="170"/>
      <c r="DD46" s="171"/>
    </row>
    <row r="47" spans="1:108" ht="30" customHeight="1">
      <c r="A47" s="30"/>
      <c r="B47" s="172" t="s">
        <v>120</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3"/>
      <c r="BU47" s="169">
        <f>BU49+BU50+BU51+BU52+BU53+BU54+BU55+BU56+BU57+BU58+BU59</f>
        <v>3306607.2600000002</v>
      </c>
      <c r="BV47" s="170"/>
      <c r="BW47" s="170"/>
      <c r="BX47" s="170"/>
      <c r="BY47" s="170"/>
      <c r="BZ47" s="170"/>
      <c r="CA47" s="170"/>
      <c r="CB47" s="170"/>
      <c r="CC47" s="170"/>
      <c r="CD47" s="170"/>
      <c r="CE47" s="170"/>
      <c r="CF47" s="170"/>
      <c r="CG47" s="170"/>
      <c r="CH47" s="170"/>
      <c r="CI47" s="170"/>
      <c r="CJ47" s="170"/>
      <c r="CK47" s="170"/>
      <c r="CL47" s="170"/>
      <c r="CM47" s="170"/>
      <c r="CN47" s="170"/>
      <c r="CO47" s="170"/>
      <c r="CP47" s="170"/>
      <c r="CQ47" s="170"/>
      <c r="CR47" s="170"/>
      <c r="CS47" s="170"/>
      <c r="CT47" s="170"/>
      <c r="CU47" s="170"/>
      <c r="CV47" s="170"/>
      <c r="CW47" s="170"/>
      <c r="CX47" s="170"/>
      <c r="CY47" s="170"/>
      <c r="CZ47" s="170"/>
      <c r="DA47" s="170"/>
      <c r="DB47" s="170"/>
      <c r="DC47" s="170"/>
      <c r="DD47" s="171"/>
    </row>
    <row r="48" spans="1:108" ht="15" customHeight="1">
      <c r="A48" s="33"/>
      <c r="B48" s="188" t="s">
        <v>8</v>
      </c>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9"/>
      <c r="BU48" s="193"/>
      <c r="BV48" s="194"/>
      <c r="BW48" s="194"/>
      <c r="BX48" s="194"/>
      <c r="BY48" s="194"/>
      <c r="BZ48" s="194"/>
      <c r="CA48" s="194"/>
      <c r="CB48" s="194"/>
      <c r="CC48" s="194"/>
      <c r="CD48" s="194"/>
      <c r="CE48" s="194"/>
      <c r="CF48" s="194"/>
      <c r="CG48" s="194"/>
      <c r="CH48" s="194"/>
      <c r="CI48" s="194"/>
      <c r="CJ48" s="194"/>
      <c r="CK48" s="194"/>
      <c r="CL48" s="194"/>
      <c r="CM48" s="194"/>
      <c r="CN48" s="194"/>
      <c r="CO48" s="194"/>
      <c r="CP48" s="194"/>
      <c r="CQ48" s="194"/>
      <c r="CR48" s="194"/>
      <c r="CS48" s="194"/>
      <c r="CT48" s="194"/>
      <c r="CU48" s="194"/>
      <c r="CV48" s="194"/>
      <c r="CW48" s="194"/>
      <c r="CX48" s="194"/>
      <c r="CY48" s="194"/>
      <c r="CZ48" s="194"/>
      <c r="DA48" s="194"/>
      <c r="DB48" s="194"/>
      <c r="DC48" s="194"/>
      <c r="DD48" s="195"/>
    </row>
    <row r="49" spans="1:108" ht="15" customHeight="1">
      <c r="A49" s="30"/>
      <c r="B49" s="172" t="s">
        <v>83</v>
      </c>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3"/>
      <c r="BU49" s="169"/>
      <c r="BV49" s="170"/>
      <c r="BW49" s="170"/>
      <c r="BX49" s="170"/>
      <c r="BY49" s="170"/>
      <c r="BZ49" s="170"/>
      <c r="CA49" s="170"/>
      <c r="CB49" s="170"/>
      <c r="CC49" s="170"/>
      <c r="CD49" s="170"/>
      <c r="CE49" s="170"/>
      <c r="CF49" s="170"/>
      <c r="CG49" s="170"/>
      <c r="CH49" s="170"/>
      <c r="CI49" s="170"/>
      <c r="CJ49" s="170"/>
      <c r="CK49" s="170"/>
      <c r="CL49" s="170"/>
      <c r="CM49" s="170"/>
      <c r="CN49" s="170"/>
      <c r="CO49" s="170"/>
      <c r="CP49" s="170"/>
      <c r="CQ49" s="170"/>
      <c r="CR49" s="170"/>
      <c r="CS49" s="170"/>
      <c r="CT49" s="170"/>
      <c r="CU49" s="170"/>
      <c r="CV49" s="170"/>
      <c r="CW49" s="170"/>
      <c r="CX49" s="170"/>
      <c r="CY49" s="170"/>
      <c r="CZ49" s="170"/>
      <c r="DA49" s="170"/>
      <c r="DB49" s="170"/>
      <c r="DC49" s="170"/>
      <c r="DD49" s="171"/>
    </row>
    <row r="50" spans="1:108" ht="15" customHeight="1">
      <c r="A50" s="30"/>
      <c r="B50" s="172" t="s">
        <v>42</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3"/>
      <c r="BU50" s="169"/>
      <c r="BV50" s="170"/>
      <c r="BW50" s="170"/>
      <c r="BX50" s="170"/>
      <c r="BY50" s="170"/>
      <c r="BZ50" s="170"/>
      <c r="CA50" s="170"/>
      <c r="CB50" s="170"/>
      <c r="CC50" s="170"/>
      <c r="CD50" s="170"/>
      <c r="CE50" s="170"/>
      <c r="CF50" s="170"/>
      <c r="CG50" s="170"/>
      <c r="CH50" s="170"/>
      <c r="CI50" s="170"/>
      <c r="CJ50" s="170"/>
      <c r="CK50" s="170"/>
      <c r="CL50" s="170"/>
      <c r="CM50" s="170"/>
      <c r="CN50" s="170"/>
      <c r="CO50" s="170"/>
      <c r="CP50" s="170"/>
      <c r="CQ50" s="170"/>
      <c r="CR50" s="170"/>
      <c r="CS50" s="170"/>
      <c r="CT50" s="170"/>
      <c r="CU50" s="170"/>
      <c r="CV50" s="170"/>
      <c r="CW50" s="170"/>
      <c r="CX50" s="170"/>
      <c r="CY50" s="170"/>
      <c r="CZ50" s="170"/>
      <c r="DA50" s="170"/>
      <c r="DB50" s="170"/>
      <c r="DC50" s="170"/>
      <c r="DD50" s="171"/>
    </row>
    <row r="51" spans="1:108" ht="15" customHeight="1">
      <c r="A51" s="30"/>
      <c r="B51" s="172" t="s">
        <v>43</v>
      </c>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3"/>
      <c r="BU51" s="169"/>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1"/>
    </row>
    <row r="52" spans="1:108" ht="15" customHeight="1">
      <c r="A52" s="30"/>
      <c r="B52" s="172" t="s">
        <v>44</v>
      </c>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3"/>
      <c r="BU52" s="169">
        <v>277343.94</v>
      </c>
      <c r="BV52" s="170"/>
      <c r="BW52" s="170"/>
      <c r="BX52" s="170"/>
      <c r="BY52" s="170"/>
      <c r="BZ52" s="170"/>
      <c r="CA52" s="170"/>
      <c r="CB52" s="170"/>
      <c r="CC52" s="170"/>
      <c r="CD52" s="170"/>
      <c r="CE52" s="170"/>
      <c r="CF52" s="170"/>
      <c r="CG52" s="170"/>
      <c r="CH52" s="170"/>
      <c r="CI52" s="170"/>
      <c r="CJ52" s="170"/>
      <c r="CK52" s="170"/>
      <c r="CL52" s="170"/>
      <c r="CM52" s="170"/>
      <c r="CN52" s="170"/>
      <c r="CO52" s="170"/>
      <c r="CP52" s="170"/>
      <c r="CQ52" s="170"/>
      <c r="CR52" s="170"/>
      <c r="CS52" s="170"/>
      <c r="CT52" s="170"/>
      <c r="CU52" s="170"/>
      <c r="CV52" s="170"/>
      <c r="CW52" s="170"/>
      <c r="CX52" s="170"/>
      <c r="CY52" s="170"/>
      <c r="CZ52" s="170"/>
      <c r="DA52" s="170"/>
      <c r="DB52" s="170"/>
      <c r="DC52" s="170"/>
      <c r="DD52" s="171"/>
    </row>
    <row r="53" spans="1:108" ht="15" customHeight="1">
      <c r="A53" s="30"/>
      <c r="B53" s="172" t="s">
        <v>45</v>
      </c>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3"/>
      <c r="BU53" s="169">
        <v>1696576.61</v>
      </c>
      <c r="BV53" s="170"/>
      <c r="BW53" s="170"/>
      <c r="BX53" s="170"/>
      <c r="BY53" s="170"/>
      <c r="BZ53" s="170"/>
      <c r="CA53" s="170"/>
      <c r="CB53" s="170"/>
      <c r="CC53" s="170"/>
      <c r="CD53" s="170"/>
      <c r="CE53" s="170"/>
      <c r="CF53" s="170"/>
      <c r="CG53" s="170"/>
      <c r="CH53" s="170"/>
      <c r="CI53" s="170"/>
      <c r="CJ53" s="170"/>
      <c r="CK53" s="170"/>
      <c r="CL53" s="170"/>
      <c r="CM53" s="170"/>
      <c r="CN53" s="170"/>
      <c r="CO53" s="170"/>
      <c r="CP53" s="170"/>
      <c r="CQ53" s="170"/>
      <c r="CR53" s="170"/>
      <c r="CS53" s="170"/>
      <c r="CT53" s="170"/>
      <c r="CU53" s="170"/>
      <c r="CV53" s="170"/>
      <c r="CW53" s="170"/>
      <c r="CX53" s="170"/>
      <c r="CY53" s="170"/>
      <c r="CZ53" s="170"/>
      <c r="DA53" s="170"/>
      <c r="DB53" s="170"/>
      <c r="DC53" s="170"/>
      <c r="DD53" s="171"/>
    </row>
    <row r="54" spans="1:108" ht="15" customHeight="1">
      <c r="A54" s="30"/>
      <c r="B54" s="172" t="s">
        <v>46</v>
      </c>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3"/>
      <c r="BU54" s="169"/>
      <c r="BV54" s="170"/>
      <c r="BW54" s="170"/>
      <c r="BX54" s="170"/>
      <c r="BY54" s="170"/>
      <c r="BZ54" s="170"/>
      <c r="CA54" s="170"/>
      <c r="CB54" s="170"/>
      <c r="CC54" s="170"/>
      <c r="CD54" s="170"/>
      <c r="CE54" s="170"/>
      <c r="CF54" s="170"/>
      <c r="CG54" s="170"/>
      <c r="CH54" s="170"/>
      <c r="CI54" s="170"/>
      <c r="CJ54" s="170"/>
      <c r="CK54" s="170"/>
      <c r="CL54" s="170"/>
      <c r="CM54" s="170"/>
      <c r="CN54" s="170"/>
      <c r="CO54" s="170"/>
      <c r="CP54" s="170"/>
      <c r="CQ54" s="170"/>
      <c r="CR54" s="170"/>
      <c r="CS54" s="170"/>
      <c r="CT54" s="170"/>
      <c r="CU54" s="170"/>
      <c r="CV54" s="170"/>
      <c r="CW54" s="170"/>
      <c r="CX54" s="170"/>
      <c r="CY54" s="170"/>
      <c r="CZ54" s="170"/>
      <c r="DA54" s="170"/>
      <c r="DB54" s="170"/>
      <c r="DC54" s="170"/>
      <c r="DD54" s="171"/>
    </row>
    <row r="55" spans="1:108" ht="15" customHeight="1">
      <c r="A55" s="30"/>
      <c r="B55" s="172" t="s">
        <v>47</v>
      </c>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3"/>
      <c r="BU55" s="169">
        <v>793696.65</v>
      </c>
      <c r="BV55" s="170"/>
      <c r="BW55" s="170"/>
      <c r="BX55" s="170"/>
      <c r="BY55" s="170"/>
      <c r="BZ55" s="170"/>
      <c r="CA55" s="170"/>
      <c r="CB55" s="170"/>
      <c r="CC55" s="170"/>
      <c r="CD55" s="170"/>
      <c r="CE55" s="170"/>
      <c r="CF55" s="170"/>
      <c r="CG55" s="170"/>
      <c r="CH55" s="170"/>
      <c r="CI55" s="170"/>
      <c r="CJ55" s="170"/>
      <c r="CK55" s="170"/>
      <c r="CL55" s="170"/>
      <c r="CM55" s="170"/>
      <c r="CN55" s="170"/>
      <c r="CO55" s="170"/>
      <c r="CP55" s="170"/>
      <c r="CQ55" s="170"/>
      <c r="CR55" s="170"/>
      <c r="CS55" s="170"/>
      <c r="CT55" s="170"/>
      <c r="CU55" s="170"/>
      <c r="CV55" s="170"/>
      <c r="CW55" s="170"/>
      <c r="CX55" s="170"/>
      <c r="CY55" s="170"/>
      <c r="CZ55" s="170"/>
      <c r="DA55" s="170"/>
      <c r="DB55" s="170"/>
      <c r="DC55" s="170"/>
      <c r="DD55" s="171"/>
    </row>
    <row r="56" spans="1:108" ht="15" customHeight="1">
      <c r="A56" s="30"/>
      <c r="B56" s="172" t="s">
        <v>77</v>
      </c>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72"/>
      <c r="BS56" s="172"/>
      <c r="BT56" s="173"/>
      <c r="BU56" s="169"/>
      <c r="BV56" s="170"/>
      <c r="BW56" s="170"/>
      <c r="BX56" s="170"/>
      <c r="BY56" s="170"/>
      <c r="BZ56" s="170"/>
      <c r="CA56" s="170"/>
      <c r="CB56" s="170"/>
      <c r="CC56" s="170"/>
      <c r="CD56" s="170"/>
      <c r="CE56" s="170"/>
      <c r="CF56" s="170"/>
      <c r="CG56" s="170"/>
      <c r="CH56" s="170"/>
      <c r="CI56" s="170"/>
      <c r="CJ56" s="170"/>
      <c r="CK56" s="170"/>
      <c r="CL56" s="170"/>
      <c r="CM56" s="170"/>
      <c r="CN56" s="170"/>
      <c r="CO56" s="170"/>
      <c r="CP56" s="170"/>
      <c r="CQ56" s="170"/>
      <c r="CR56" s="170"/>
      <c r="CS56" s="170"/>
      <c r="CT56" s="170"/>
      <c r="CU56" s="170"/>
      <c r="CV56" s="170"/>
      <c r="CW56" s="170"/>
      <c r="CX56" s="170"/>
      <c r="CY56" s="170"/>
      <c r="CZ56" s="170"/>
      <c r="DA56" s="170"/>
      <c r="DB56" s="170"/>
      <c r="DC56" s="170"/>
      <c r="DD56" s="171"/>
    </row>
    <row r="57" spans="1:108" ht="15" customHeight="1">
      <c r="A57" s="30"/>
      <c r="B57" s="172" t="s">
        <v>99</v>
      </c>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2"/>
      <c r="BR57" s="172"/>
      <c r="BS57" s="172"/>
      <c r="BT57" s="173"/>
      <c r="BU57" s="169"/>
      <c r="BV57" s="170"/>
      <c r="BW57" s="170"/>
      <c r="BX57" s="170"/>
      <c r="BY57" s="170"/>
      <c r="BZ57" s="170"/>
      <c r="CA57" s="170"/>
      <c r="CB57" s="170"/>
      <c r="CC57" s="170"/>
      <c r="CD57" s="170"/>
      <c r="CE57" s="170"/>
      <c r="CF57" s="170"/>
      <c r="CG57" s="170"/>
      <c r="CH57" s="170"/>
      <c r="CI57" s="170"/>
      <c r="CJ57" s="170"/>
      <c r="CK57" s="170"/>
      <c r="CL57" s="170"/>
      <c r="CM57" s="170"/>
      <c r="CN57" s="170"/>
      <c r="CO57" s="170"/>
      <c r="CP57" s="170"/>
      <c r="CQ57" s="170"/>
      <c r="CR57" s="170"/>
      <c r="CS57" s="170"/>
      <c r="CT57" s="170"/>
      <c r="CU57" s="170"/>
      <c r="CV57" s="170"/>
      <c r="CW57" s="170"/>
      <c r="CX57" s="170"/>
      <c r="CY57" s="170"/>
      <c r="CZ57" s="170"/>
      <c r="DA57" s="170"/>
      <c r="DB57" s="170"/>
      <c r="DC57" s="170"/>
      <c r="DD57" s="171"/>
    </row>
    <row r="58" spans="1:108" ht="15" customHeight="1">
      <c r="A58" s="30"/>
      <c r="B58" s="172" t="s">
        <v>78</v>
      </c>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3"/>
      <c r="BU58" s="169">
        <v>538990.06</v>
      </c>
      <c r="BV58" s="170"/>
      <c r="BW58" s="170"/>
      <c r="BX58" s="170"/>
      <c r="BY58" s="170"/>
      <c r="BZ58" s="170"/>
      <c r="CA58" s="170"/>
      <c r="CB58" s="170"/>
      <c r="CC58" s="170"/>
      <c r="CD58" s="170"/>
      <c r="CE58" s="170"/>
      <c r="CF58" s="170"/>
      <c r="CG58" s="170"/>
      <c r="CH58" s="170"/>
      <c r="CI58" s="170"/>
      <c r="CJ58" s="170"/>
      <c r="CK58" s="170"/>
      <c r="CL58" s="170"/>
      <c r="CM58" s="170"/>
      <c r="CN58" s="170"/>
      <c r="CO58" s="170"/>
      <c r="CP58" s="170"/>
      <c r="CQ58" s="170"/>
      <c r="CR58" s="170"/>
      <c r="CS58" s="170"/>
      <c r="CT58" s="170"/>
      <c r="CU58" s="170"/>
      <c r="CV58" s="170"/>
      <c r="CW58" s="170"/>
      <c r="CX58" s="170"/>
      <c r="CY58" s="170"/>
      <c r="CZ58" s="170"/>
      <c r="DA58" s="170"/>
      <c r="DB58" s="170"/>
      <c r="DC58" s="170"/>
      <c r="DD58" s="171"/>
    </row>
    <row r="59" spans="1:108" ht="15" customHeight="1">
      <c r="A59" s="30"/>
      <c r="B59" s="172" t="s">
        <v>79</v>
      </c>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3"/>
      <c r="BU59" s="169"/>
      <c r="BV59" s="170"/>
      <c r="BW59" s="170"/>
      <c r="BX59" s="170"/>
      <c r="BY59" s="170"/>
      <c r="BZ59" s="170"/>
      <c r="CA59" s="170"/>
      <c r="CB59" s="170"/>
      <c r="CC59" s="170"/>
      <c r="CD59" s="170"/>
      <c r="CE59" s="170"/>
      <c r="CF59" s="170"/>
      <c r="CG59" s="170"/>
      <c r="CH59" s="170"/>
      <c r="CI59" s="170"/>
      <c r="CJ59" s="170"/>
      <c r="CK59" s="170"/>
      <c r="CL59" s="170"/>
      <c r="CM59" s="170"/>
      <c r="CN59" s="170"/>
      <c r="CO59" s="170"/>
      <c r="CP59" s="170"/>
      <c r="CQ59" s="170"/>
      <c r="CR59" s="170"/>
      <c r="CS59" s="170"/>
      <c r="CT59" s="170"/>
      <c r="CU59" s="170"/>
      <c r="CV59" s="170"/>
      <c r="CW59" s="170"/>
      <c r="CX59" s="170"/>
      <c r="CY59" s="170"/>
      <c r="CZ59" s="170"/>
      <c r="DA59" s="170"/>
      <c r="DB59" s="170"/>
      <c r="DC59" s="170"/>
      <c r="DD59" s="171"/>
    </row>
    <row r="60" spans="1:108" ht="15" customHeight="1">
      <c r="A60" s="30"/>
      <c r="B60" s="172" t="s">
        <v>80</v>
      </c>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3"/>
      <c r="BU60" s="169"/>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c r="CW60" s="170"/>
      <c r="CX60" s="170"/>
      <c r="CY60" s="170"/>
      <c r="CZ60" s="170"/>
      <c r="DA60" s="170"/>
      <c r="DB60" s="170"/>
      <c r="DC60" s="170"/>
      <c r="DD60" s="171"/>
    </row>
    <row r="61" spans="1:108" ht="15" customHeight="1">
      <c r="A61" s="30"/>
      <c r="B61" s="172" t="s">
        <v>81</v>
      </c>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c r="BL61" s="172"/>
      <c r="BM61" s="172"/>
      <c r="BN61" s="172"/>
      <c r="BO61" s="172"/>
      <c r="BP61" s="172"/>
      <c r="BQ61" s="172"/>
      <c r="BR61" s="172"/>
      <c r="BS61" s="172"/>
      <c r="BT61" s="173"/>
      <c r="BU61" s="169"/>
      <c r="BV61" s="170"/>
      <c r="BW61" s="170"/>
      <c r="BX61" s="170"/>
      <c r="BY61" s="170"/>
      <c r="BZ61" s="170"/>
      <c r="CA61" s="170"/>
      <c r="CB61" s="170"/>
      <c r="CC61" s="170"/>
      <c r="CD61" s="170"/>
      <c r="CE61" s="170"/>
      <c r="CF61" s="170"/>
      <c r="CG61" s="170"/>
      <c r="CH61" s="170"/>
      <c r="CI61" s="170"/>
      <c r="CJ61" s="170"/>
      <c r="CK61" s="170"/>
      <c r="CL61" s="170"/>
      <c r="CM61" s="170"/>
      <c r="CN61" s="170"/>
      <c r="CO61" s="170"/>
      <c r="CP61" s="170"/>
      <c r="CQ61" s="170"/>
      <c r="CR61" s="170"/>
      <c r="CS61" s="170"/>
      <c r="CT61" s="170"/>
      <c r="CU61" s="170"/>
      <c r="CV61" s="170"/>
      <c r="CW61" s="170"/>
      <c r="CX61" s="170"/>
      <c r="CY61" s="170"/>
      <c r="CZ61" s="170"/>
      <c r="DA61" s="170"/>
      <c r="DB61" s="170"/>
      <c r="DC61" s="170"/>
      <c r="DD61" s="171"/>
    </row>
    <row r="62" spans="1:108" ht="45" customHeight="1">
      <c r="A62" s="30"/>
      <c r="B62" s="172" t="s">
        <v>82</v>
      </c>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3"/>
      <c r="BU62" s="169"/>
      <c r="BV62" s="170"/>
      <c r="BW62" s="170"/>
      <c r="BX62" s="170"/>
      <c r="BY62" s="170"/>
      <c r="BZ62" s="170"/>
      <c r="CA62" s="170"/>
      <c r="CB62" s="170"/>
      <c r="CC62" s="170"/>
      <c r="CD62" s="170"/>
      <c r="CE62" s="170"/>
      <c r="CF62" s="170"/>
      <c r="CG62" s="170"/>
      <c r="CH62" s="170"/>
      <c r="CI62" s="170"/>
      <c r="CJ62" s="170"/>
      <c r="CK62" s="170"/>
      <c r="CL62" s="170"/>
      <c r="CM62" s="170"/>
      <c r="CN62" s="170"/>
      <c r="CO62" s="170"/>
      <c r="CP62" s="170"/>
      <c r="CQ62" s="170"/>
      <c r="CR62" s="170"/>
      <c r="CS62" s="170"/>
      <c r="CT62" s="170"/>
      <c r="CU62" s="170"/>
      <c r="CV62" s="170"/>
      <c r="CW62" s="170"/>
      <c r="CX62" s="170"/>
      <c r="CY62" s="170"/>
      <c r="CZ62" s="170"/>
      <c r="DA62" s="170"/>
      <c r="DB62" s="170"/>
      <c r="DC62" s="170"/>
      <c r="DD62" s="171"/>
    </row>
    <row r="63" spans="1:108" ht="15" customHeight="1">
      <c r="A63" s="35"/>
      <c r="B63" s="188" t="s">
        <v>8</v>
      </c>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9"/>
      <c r="BU63" s="169"/>
      <c r="BV63" s="170"/>
      <c r="BW63" s="170"/>
      <c r="BX63" s="170"/>
      <c r="BY63" s="170"/>
      <c r="BZ63" s="170"/>
      <c r="CA63" s="170"/>
      <c r="CB63" s="170"/>
      <c r="CC63" s="170"/>
      <c r="CD63" s="170"/>
      <c r="CE63" s="170"/>
      <c r="CF63" s="170"/>
      <c r="CG63" s="170"/>
      <c r="CH63" s="170"/>
      <c r="CI63" s="170"/>
      <c r="CJ63" s="170"/>
      <c r="CK63" s="170"/>
      <c r="CL63" s="170"/>
      <c r="CM63" s="170"/>
      <c r="CN63" s="170"/>
      <c r="CO63" s="170"/>
      <c r="CP63" s="170"/>
      <c r="CQ63" s="170"/>
      <c r="CR63" s="170"/>
      <c r="CS63" s="170"/>
      <c r="CT63" s="170"/>
      <c r="CU63" s="170"/>
      <c r="CV63" s="170"/>
      <c r="CW63" s="170"/>
      <c r="CX63" s="170"/>
      <c r="CY63" s="170"/>
      <c r="CZ63" s="170"/>
      <c r="DA63" s="170"/>
      <c r="DB63" s="170"/>
      <c r="DC63" s="170"/>
      <c r="DD63" s="171"/>
    </row>
    <row r="64" spans="1:108" ht="15" customHeight="1">
      <c r="A64" s="30"/>
      <c r="B64" s="172" t="s">
        <v>84</v>
      </c>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3"/>
      <c r="BU64" s="169"/>
      <c r="BV64" s="170"/>
      <c r="BW64" s="170"/>
      <c r="BX64" s="170"/>
      <c r="BY64" s="170"/>
      <c r="BZ64" s="170"/>
      <c r="CA64" s="170"/>
      <c r="CB64" s="170"/>
      <c r="CC64" s="170"/>
      <c r="CD64" s="170"/>
      <c r="CE64" s="170"/>
      <c r="CF64" s="170"/>
      <c r="CG64" s="170"/>
      <c r="CH64" s="170"/>
      <c r="CI64" s="170"/>
      <c r="CJ64" s="170"/>
      <c r="CK64" s="170"/>
      <c r="CL64" s="170"/>
      <c r="CM64" s="170"/>
      <c r="CN64" s="170"/>
      <c r="CO64" s="170"/>
      <c r="CP64" s="170"/>
      <c r="CQ64" s="170"/>
      <c r="CR64" s="170"/>
      <c r="CS64" s="170"/>
      <c r="CT64" s="170"/>
      <c r="CU64" s="170"/>
      <c r="CV64" s="170"/>
      <c r="CW64" s="170"/>
      <c r="CX64" s="170"/>
      <c r="CY64" s="170"/>
      <c r="CZ64" s="170"/>
      <c r="DA64" s="170"/>
      <c r="DB64" s="170"/>
      <c r="DC64" s="170"/>
      <c r="DD64" s="171"/>
    </row>
    <row r="65" spans="1:108" ht="15" customHeight="1">
      <c r="A65" s="30"/>
      <c r="B65" s="172" t="s">
        <v>48</v>
      </c>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2"/>
      <c r="BR65" s="172"/>
      <c r="BS65" s="172"/>
      <c r="BT65" s="173"/>
      <c r="BU65" s="169"/>
      <c r="BV65" s="170"/>
      <c r="BW65" s="170"/>
      <c r="BX65" s="170"/>
      <c r="BY65" s="170"/>
      <c r="BZ65" s="170"/>
      <c r="CA65" s="170"/>
      <c r="CB65" s="170"/>
      <c r="CC65" s="170"/>
      <c r="CD65" s="170"/>
      <c r="CE65" s="170"/>
      <c r="CF65" s="170"/>
      <c r="CG65" s="170"/>
      <c r="CH65" s="170"/>
      <c r="CI65" s="170"/>
      <c r="CJ65" s="170"/>
      <c r="CK65" s="170"/>
      <c r="CL65" s="170"/>
      <c r="CM65" s="170"/>
      <c r="CN65" s="170"/>
      <c r="CO65" s="170"/>
      <c r="CP65" s="170"/>
      <c r="CQ65" s="170"/>
      <c r="CR65" s="170"/>
      <c r="CS65" s="170"/>
      <c r="CT65" s="170"/>
      <c r="CU65" s="170"/>
      <c r="CV65" s="170"/>
      <c r="CW65" s="170"/>
      <c r="CX65" s="170"/>
      <c r="CY65" s="170"/>
      <c r="CZ65" s="170"/>
      <c r="DA65" s="170"/>
      <c r="DB65" s="170"/>
      <c r="DC65" s="170"/>
      <c r="DD65" s="171"/>
    </row>
    <row r="66" spans="1:108" ht="15" customHeight="1">
      <c r="A66" s="30"/>
      <c r="B66" s="172" t="s">
        <v>49</v>
      </c>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2"/>
      <c r="BR66" s="172"/>
      <c r="BS66" s="172"/>
      <c r="BT66" s="173"/>
      <c r="BU66" s="169"/>
      <c r="BV66" s="170"/>
      <c r="BW66" s="170"/>
      <c r="BX66" s="170"/>
      <c r="BY66" s="170"/>
      <c r="BZ66" s="170"/>
      <c r="CA66" s="170"/>
      <c r="CB66" s="170"/>
      <c r="CC66" s="170"/>
      <c r="CD66" s="170"/>
      <c r="CE66" s="170"/>
      <c r="CF66" s="170"/>
      <c r="CG66" s="170"/>
      <c r="CH66" s="170"/>
      <c r="CI66" s="170"/>
      <c r="CJ66" s="170"/>
      <c r="CK66" s="170"/>
      <c r="CL66" s="170"/>
      <c r="CM66" s="170"/>
      <c r="CN66" s="170"/>
      <c r="CO66" s="170"/>
      <c r="CP66" s="170"/>
      <c r="CQ66" s="170"/>
      <c r="CR66" s="170"/>
      <c r="CS66" s="170"/>
      <c r="CT66" s="170"/>
      <c r="CU66" s="170"/>
      <c r="CV66" s="170"/>
      <c r="CW66" s="170"/>
      <c r="CX66" s="170"/>
      <c r="CY66" s="170"/>
      <c r="CZ66" s="170"/>
      <c r="DA66" s="170"/>
      <c r="DB66" s="170"/>
      <c r="DC66" s="170"/>
      <c r="DD66" s="171"/>
    </row>
    <row r="67" spans="1:108" ht="15" customHeight="1">
      <c r="A67" s="30"/>
      <c r="B67" s="172" t="s">
        <v>50</v>
      </c>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3"/>
      <c r="BU67" s="169"/>
      <c r="BV67" s="170"/>
      <c r="BW67" s="170"/>
      <c r="BX67" s="170"/>
      <c r="BY67" s="170"/>
      <c r="BZ67" s="170"/>
      <c r="CA67" s="170"/>
      <c r="CB67" s="170"/>
      <c r="CC67" s="170"/>
      <c r="CD67" s="170"/>
      <c r="CE67" s="170"/>
      <c r="CF67" s="170"/>
      <c r="CG67" s="170"/>
      <c r="CH67" s="170"/>
      <c r="CI67" s="170"/>
      <c r="CJ67" s="170"/>
      <c r="CK67" s="170"/>
      <c r="CL67" s="170"/>
      <c r="CM67" s="170"/>
      <c r="CN67" s="170"/>
      <c r="CO67" s="170"/>
      <c r="CP67" s="170"/>
      <c r="CQ67" s="170"/>
      <c r="CR67" s="170"/>
      <c r="CS67" s="170"/>
      <c r="CT67" s="170"/>
      <c r="CU67" s="170"/>
      <c r="CV67" s="170"/>
      <c r="CW67" s="170"/>
      <c r="CX67" s="170"/>
      <c r="CY67" s="170"/>
      <c r="CZ67" s="170"/>
      <c r="DA67" s="170"/>
      <c r="DB67" s="170"/>
      <c r="DC67" s="170"/>
      <c r="DD67" s="171"/>
    </row>
    <row r="68" spans="1:108" ht="15" customHeight="1">
      <c r="A68" s="30"/>
      <c r="B68" s="172" t="s">
        <v>51</v>
      </c>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3"/>
      <c r="BU68" s="169"/>
      <c r="BV68" s="170"/>
      <c r="BW68" s="170"/>
      <c r="BX68" s="170"/>
      <c r="BY68" s="170"/>
      <c r="BZ68" s="170"/>
      <c r="CA68" s="170"/>
      <c r="CB68" s="170"/>
      <c r="CC68" s="170"/>
      <c r="CD68" s="170"/>
      <c r="CE68" s="170"/>
      <c r="CF68" s="170"/>
      <c r="CG68" s="170"/>
      <c r="CH68" s="170"/>
      <c r="CI68" s="170"/>
      <c r="CJ68" s="170"/>
      <c r="CK68" s="170"/>
      <c r="CL68" s="170"/>
      <c r="CM68" s="170"/>
      <c r="CN68" s="170"/>
      <c r="CO68" s="170"/>
      <c r="CP68" s="170"/>
      <c r="CQ68" s="170"/>
      <c r="CR68" s="170"/>
      <c r="CS68" s="170"/>
      <c r="CT68" s="170"/>
      <c r="CU68" s="170"/>
      <c r="CV68" s="170"/>
      <c r="CW68" s="170"/>
      <c r="CX68" s="170"/>
      <c r="CY68" s="170"/>
      <c r="CZ68" s="170"/>
      <c r="DA68" s="170"/>
      <c r="DB68" s="170"/>
      <c r="DC68" s="170"/>
      <c r="DD68" s="171"/>
    </row>
    <row r="69" spans="1:108" ht="15" customHeight="1">
      <c r="A69" s="30"/>
      <c r="B69" s="172" t="s">
        <v>52</v>
      </c>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3"/>
      <c r="BU69" s="169"/>
      <c r="BV69" s="170"/>
      <c r="BW69" s="170"/>
      <c r="BX69" s="170"/>
      <c r="BY69" s="170"/>
      <c r="BZ69" s="170"/>
      <c r="CA69" s="170"/>
      <c r="CB69" s="170"/>
      <c r="CC69" s="170"/>
      <c r="CD69" s="170"/>
      <c r="CE69" s="170"/>
      <c r="CF69" s="170"/>
      <c r="CG69" s="170"/>
      <c r="CH69" s="170"/>
      <c r="CI69" s="170"/>
      <c r="CJ69" s="170"/>
      <c r="CK69" s="170"/>
      <c r="CL69" s="170"/>
      <c r="CM69" s="170"/>
      <c r="CN69" s="170"/>
      <c r="CO69" s="170"/>
      <c r="CP69" s="170"/>
      <c r="CQ69" s="170"/>
      <c r="CR69" s="170"/>
      <c r="CS69" s="170"/>
      <c r="CT69" s="170"/>
      <c r="CU69" s="170"/>
      <c r="CV69" s="170"/>
      <c r="CW69" s="170"/>
      <c r="CX69" s="170"/>
      <c r="CY69" s="170"/>
      <c r="CZ69" s="170"/>
      <c r="DA69" s="170"/>
      <c r="DB69" s="170"/>
      <c r="DC69" s="170"/>
      <c r="DD69" s="171"/>
    </row>
    <row r="70" spans="1:108" ht="15" customHeight="1">
      <c r="A70" s="30"/>
      <c r="B70" s="172" t="s">
        <v>53</v>
      </c>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2"/>
      <c r="BR70" s="172"/>
      <c r="BS70" s="172"/>
      <c r="BT70" s="173"/>
      <c r="BU70" s="169"/>
      <c r="BV70" s="170"/>
      <c r="BW70" s="170"/>
      <c r="BX70" s="170"/>
      <c r="BY70" s="170"/>
      <c r="BZ70" s="170"/>
      <c r="CA70" s="170"/>
      <c r="CB70" s="170"/>
      <c r="CC70" s="170"/>
      <c r="CD70" s="170"/>
      <c r="CE70" s="170"/>
      <c r="CF70" s="170"/>
      <c r="CG70" s="170"/>
      <c r="CH70" s="170"/>
      <c r="CI70" s="170"/>
      <c r="CJ70" s="170"/>
      <c r="CK70" s="170"/>
      <c r="CL70" s="170"/>
      <c r="CM70" s="170"/>
      <c r="CN70" s="170"/>
      <c r="CO70" s="170"/>
      <c r="CP70" s="170"/>
      <c r="CQ70" s="170"/>
      <c r="CR70" s="170"/>
      <c r="CS70" s="170"/>
      <c r="CT70" s="170"/>
      <c r="CU70" s="170"/>
      <c r="CV70" s="170"/>
      <c r="CW70" s="170"/>
      <c r="CX70" s="170"/>
      <c r="CY70" s="170"/>
      <c r="CZ70" s="170"/>
      <c r="DA70" s="170"/>
      <c r="DB70" s="170"/>
      <c r="DC70" s="170"/>
      <c r="DD70" s="171"/>
    </row>
    <row r="71" spans="1:108" ht="15" customHeight="1">
      <c r="A71" s="30"/>
      <c r="B71" s="172" t="s">
        <v>85</v>
      </c>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3"/>
      <c r="BU71" s="169"/>
      <c r="BV71" s="170"/>
      <c r="BW71" s="170"/>
      <c r="BX71" s="170"/>
      <c r="BY71" s="170"/>
      <c r="BZ71" s="170"/>
      <c r="CA71" s="170"/>
      <c r="CB71" s="170"/>
      <c r="CC71" s="170"/>
      <c r="CD71" s="170"/>
      <c r="CE71" s="170"/>
      <c r="CF71" s="170"/>
      <c r="CG71" s="170"/>
      <c r="CH71" s="170"/>
      <c r="CI71" s="170"/>
      <c r="CJ71" s="170"/>
      <c r="CK71" s="170"/>
      <c r="CL71" s="170"/>
      <c r="CM71" s="170"/>
      <c r="CN71" s="170"/>
      <c r="CO71" s="170"/>
      <c r="CP71" s="170"/>
      <c r="CQ71" s="170"/>
      <c r="CR71" s="170"/>
      <c r="CS71" s="170"/>
      <c r="CT71" s="170"/>
      <c r="CU71" s="170"/>
      <c r="CV71" s="170"/>
      <c r="CW71" s="170"/>
      <c r="CX71" s="170"/>
      <c r="CY71" s="170"/>
      <c r="CZ71" s="170"/>
      <c r="DA71" s="170"/>
      <c r="DB71" s="170"/>
      <c r="DC71" s="170"/>
      <c r="DD71" s="171"/>
    </row>
    <row r="72" spans="1:108" ht="15" customHeight="1">
      <c r="A72" s="30"/>
      <c r="B72" s="172" t="s">
        <v>100</v>
      </c>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3"/>
      <c r="BU72" s="169"/>
      <c r="BV72" s="170"/>
      <c r="BW72" s="170"/>
      <c r="BX72" s="170"/>
      <c r="BY72" s="170"/>
      <c r="BZ72" s="170"/>
      <c r="CA72" s="170"/>
      <c r="CB72" s="170"/>
      <c r="CC72" s="170"/>
      <c r="CD72" s="170"/>
      <c r="CE72" s="170"/>
      <c r="CF72" s="170"/>
      <c r="CG72" s="170"/>
      <c r="CH72" s="170"/>
      <c r="CI72" s="170"/>
      <c r="CJ72" s="170"/>
      <c r="CK72" s="170"/>
      <c r="CL72" s="170"/>
      <c r="CM72" s="170"/>
      <c r="CN72" s="170"/>
      <c r="CO72" s="170"/>
      <c r="CP72" s="170"/>
      <c r="CQ72" s="170"/>
      <c r="CR72" s="170"/>
      <c r="CS72" s="170"/>
      <c r="CT72" s="170"/>
      <c r="CU72" s="170"/>
      <c r="CV72" s="170"/>
      <c r="CW72" s="170"/>
      <c r="CX72" s="170"/>
      <c r="CY72" s="170"/>
      <c r="CZ72" s="170"/>
      <c r="DA72" s="170"/>
      <c r="DB72" s="170"/>
      <c r="DC72" s="170"/>
      <c r="DD72" s="171"/>
    </row>
    <row r="73" spans="1:108" ht="15" customHeight="1">
      <c r="A73" s="30"/>
      <c r="B73" s="172" t="s">
        <v>86</v>
      </c>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3"/>
      <c r="BU73" s="169"/>
      <c r="BV73" s="170"/>
      <c r="BW73" s="170"/>
      <c r="BX73" s="170"/>
      <c r="BY73" s="170"/>
      <c r="BZ73" s="170"/>
      <c r="CA73" s="170"/>
      <c r="CB73" s="170"/>
      <c r="CC73" s="170"/>
      <c r="CD73" s="170"/>
      <c r="CE73" s="170"/>
      <c r="CF73" s="170"/>
      <c r="CG73" s="170"/>
      <c r="CH73" s="170"/>
      <c r="CI73" s="170"/>
      <c r="CJ73" s="170"/>
      <c r="CK73" s="170"/>
      <c r="CL73" s="170"/>
      <c r="CM73" s="170"/>
      <c r="CN73" s="170"/>
      <c r="CO73" s="170"/>
      <c r="CP73" s="170"/>
      <c r="CQ73" s="170"/>
      <c r="CR73" s="170"/>
      <c r="CS73" s="170"/>
      <c r="CT73" s="170"/>
      <c r="CU73" s="170"/>
      <c r="CV73" s="170"/>
      <c r="CW73" s="170"/>
      <c r="CX73" s="170"/>
      <c r="CY73" s="170"/>
      <c r="CZ73" s="170"/>
      <c r="DA73" s="170"/>
      <c r="DB73" s="170"/>
      <c r="DC73" s="170"/>
      <c r="DD73" s="171"/>
    </row>
    <row r="74" spans="1:108" ht="15" customHeight="1">
      <c r="A74" s="30"/>
      <c r="B74" s="172" t="s">
        <v>87</v>
      </c>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3"/>
      <c r="BU74" s="169"/>
      <c r="BV74" s="170"/>
      <c r="BW74" s="170"/>
      <c r="BX74" s="170"/>
      <c r="BY74" s="170"/>
      <c r="BZ74" s="170"/>
      <c r="CA74" s="170"/>
      <c r="CB74" s="170"/>
      <c r="CC74" s="170"/>
      <c r="CD74" s="170"/>
      <c r="CE74" s="170"/>
      <c r="CF74" s="170"/>
      <c r="CG74" s="170"/>
      <c r="CH74" s="170"/>
      <c r="CI74" s="170"/>
      <c r="CJ74" s="170"/>
      <c r="CK74" s="170"/>
      <c r="CL74" s="170"/>
      <c r="CM74" s="170"/>
      <c r="CN74" s="170"/>
      <c r="CO74" s="170"/>
      <c r="CP74" s="170"/>
      <c r="CQ74" s="170"/>
      <c r="CR74" s="170"/>
      <c r="CS74" s="170"/>
      <c r="CT74" s="170"/>
      <c r="CU74" s="170"/>
      <c r="CV74" s="170"/>
      <c r="CW74" s="170"/>
      <c r="CX74" s="170"/>
      <c r="CY74" s="170"/>
      <c r="CZ74" s="170"/>
      <c r="DA74" s="170"/>
      <c r="DB74" s="170"/>
      <c r="DC74" s="170"/>
      <c r="DD74" s="171"/>
    </row>
    <row r="75" spans="1:108" ht="15" customHeight="1">
      <c r="A75" s="30"/>
      <c r="B75" s="172" t="s">
        <v>88</v>
      </c>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3"/>
      <c r="BU75" s="169"/>
      <c r="BV75" s="170"/>
      <c r="BW75" s="170"/>
      <c r="BX75" s="170"/>
      <c r="BY75" s="170"/>
      <c r="BZ75" s="170"/>
      <c r="CA75" s="170"/>
      <c r="CB75" s="170"/>
      <c r="CC75" s="170"/>
      <c r="CD75" s="170"/>
      <c r="CE75" s="170"/>
      <c r="CF75" s="170"/>
      <c r="CG75" s="170"/>
      <c r="CH75" s="170"/>
      <c r="CI75" s="170"/>
      <c r="CJ75" s="170"/>
      <c r="CK75" s="170"/>
      <c r="CL75" s="170"/>
      <c r="CM75" s="170"/>
      <c r="CN75" s="170"/>
      <c r="CO75" s="170"/>
      <c r="CP75" s="170"/>
      <c r="CQ75" s="170"/>
      <c r="CR75" s="170"/>
      <c r="CS75" s="170"/>
      <c r="CT75" s="170"/>
      <c r="CU75" s="170"/>
      <c r="CV75" s="170"/>
      <c r="CW75" s="170"/>
      <c r="CX75" s="170"/>
      <c r="CY75" s="170"/>
      <c r="CZ75" s="170"/>
      <c r="DA75" s="170"/>
      <c r="DB75" s="170"/>
      <c r="DC75" s="170"/>
      <c r="DD75" s="171"/>
    </row>
    <row r="76" spans="1:108" ht="15" customHeight="1">
      <c r="A76" s="30"/>
      <c r="B76" s="172" t="s">
        <v>89</v>
      </c>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2"/>
      <c r="BR76" s="172"/>
      <c r="BS76" s="172"/>
      <c r="BT76" s="173"/>
      <c r="BU76" s="169"/>
      <c r="BV76" s="170"/>
      <c r="BW76" s="170"/>
      <c r="BX76" s="170"/>
      <c r="BY76" s="170"/>
      <c r="BZ76" s="170"/>
      <c r="CA76" s="170"/>
      <c r="CB76" s="170"/>
      <c r="CC76" s="170"/>
      <c r="CD76" s="170"/>
      <c r="CE76" s="170"/>
      <c r="CF76" s="170"/>
      <c r="CG76" s="170"/>
      <c r="CH76" s="170"/>
      <c r="CI76" s="170"/>
      <c r="CJ76" s="170"/>
      <c r="CK76" s="170"/>
      <c r="CL76" s="170"/>
      <c r="CM76" s="170"/>
      <c r="CN76" s="170"/>
      <c r="CO76" s="170"/>
      <c r="CP76" s="170"/>
      <c r="CQ76" s="170"/>
      <c r="CR76" s="170"/>
      <c r="CS76" s="170"/>
      <c r="CT76" s="170"/>
      <c r="CU76" s="170"/>
      <c r="CV76" s="170"/>
      <c r="CW76" s="170"/>
      <c r="CX76" s="170"/>
      <c r="CY76" s="170"/>
      <c r="CZ76" s="170"/>
      <c r="DA76" s="170"/>
      <c r="DB76" s="170"/>
      <c r="DC76" s="170"/>
      <c r="DD76" s="171"/>
    </row>
  </sheetData>
  <sheetProtection/>
  <mergeCells count="147">
    <mergeCell ref="BU62:DD62"/>
    <mergeCell ref="BU63:DD63"/>
    <mergeCell ref="B63:BT63"/>
    <mergeCell ref="B65:BT65"/>
    <mergeCell ref="B62:BT62"/>
    <mergeCell ref="B64:BT64"/>
    <mergeCell ref="BU64:DD64"/>
    <mergeCell ref="BU73:DD73"/>
    <mergeCell ref="B72:BT72"/>
    <mergeCell ref="BU72:DD72"/>
    <mergeCell ref="B66:BT66"/>
    <mergeCell ref="BU66:DD66"/>
    <mergeCell ref="B67:BT67"/>
    <mergeCell ref="BU67:DD67"/>
    <mergeCell ref="B68:BT68"/>
    <mergeCell ref="BU68:DD68"/>
    <mergeCell ref="BU71:DD71"/>
    <mergeCell ref="BU56:DD56"/>
    <mergeCell ref="B57:BT57"/>
    <mergeCell ref="B60:BT60"/>
    <mergeCell ref="B59:BT59"/>
    <mergeCell ref="BU59:DD59"/>
    <mergeCell ref="BU58:DD58"/>
    <mergeCell ref="BU57:DD57"/>
    <mergeCell ref="B58:BT58"/>
    <mergeCell ref="BU60:DD60"/>
    <mergeCell ref="B75:BT75"/>
    <mergeCell ref="BU75:DD75"/>
    <mergeCell ref="B69:BT69"/>
    <mergeCell ref="BU69:DD69"/>
    <mergeCell ref="B70:BT70"/>
    <mergeCell ref="BU70:DD70"/>
    <mergeCell ref="B71:BT71"/>
    <mergeCell ref="B74:BT74"/>
    <mergeCell ref="BU74:DD74"/>
    <mergeCell ref="B73:BT73"/>
    <mergeCell ref="BU7:DD7"/>
    <mergeCell ref="BU8:DD8"/>
    <mergeCell ref="B43:BT43"/>
    <mergeCell ref="BU65:DD65"/>
    <mergeCell ref="B54:BT54"/>
    <mergeCell ref="B61:BT61"/>
    <mergeCell ref="BU61:DD61"/>
    <mergeCell ref="B55:BT55"/>
    <mergeCell ref="BU55:DD55"/>
    <mergeCell ref="B56:BT56"/>
    <mergeCell ref="BU53:DD53"/>
    <mergeCell ref="B49:BT49"/>
    <mergeCell ref="BU49:DD49"/>
    <mergeCell ref="B52:BT52"/>
    <mergeCell ref="BU52:DD52"/>
    <mergeCell ref="BU50:DD50"/>
    <mergeCell ref="B51:BT51"/>
    <mergeCell ref="BU51:DD51"/>
    <mergeCell ref="BU54:DD54"/>
    <mergeCell ref="B44:BT44"/>
    <mergeCell ref="B47:BT47"/>
    <mergeCell ref="B46:BT46"/>
    <mergeCell ref="BU46:DD46"/>
    <mergeCell ref="B50:BT50"/>
    <mergeCell ref="B45:BT45"/>
    <mergeCell ref="BU44:DD44"/>
    <mergeCell ref="BU45:DD45"/>
    <mergeCell ref="B53:BT53"/>
    <mergeCell ref="BU30:DD30"/>
    <mergeCell ref="BU32:DD32"/>
    <mergeCell ref="BU33:DD33"/>
    <mergeCell ref="BU43:DD43"/>
    <mergeCell ref="BU31:DD31"/>
    <mergeCell ref="BU38:DD38"/>
    <mergeCell ref="BU39:DD39"/>
    <mergeCell ref="BU41:DD41"/>
    <mergeCell ref="BU36:DD36"/>
    <mergeCell ref="BU42:DD42"/>
    <mergeCell ref="BU47:DD47"/>
    <mergeCell ref="BU48:DD48"/>
    <mergeCell ref="B41:BT41"/>
    <mergeCell ref="B36:BT36"/>
    <mergeCell ref="B39:BT39"/>
    <mergeCell ref="B38:BT38"/>
    <mergeCell ref="B42:BT42"/>
    <mergeCell ref="BU40:DD40"/>
    <mergeCell ref="B32:BT32"/>
    <mergeCell ref="B31:BT31"/>
    <mergeCell ref="B48:BT48"/>
    <mergeCell ref="B40:BT40"/>
    <mergeCell ref="B25:BT25"/>
    <mergeCell ref="BU25:DD25"/>
    <mergeCell ref="BU27:DD27"/>
    <mergeCell ref="BU26:DD26"/>
    <mergeCell ref="B26:BT26"/>
    <mergeCell ref="B19:BT19"/>
    <mergeCell ref="B23:BT23"/>
    <mergeCell ref="BU23:DD23"/>
    <mergeCell ref="BU15:DD15"/>
    <mergeCell ref="B22:BT22"/>
    <mergeCell ref="BU22:DD22"/>
    <mergeCell ref="B28:BT28"/>
    <mergeCell ref="BU28:DD28"/>
    <mergeCell ref="B27:BT27"/>
    <mergeCell ref="B37:BT37"/>
    <mergeCell ref="BU37:DD37"/>
    <mergeCell ref="BU29:DD29"/>
    <mergeCell ref="B29:BT29"/>
    <mergeCell ref="B34:BT34"/>
    <mergeCell ref="BU34:DD34"/>
    <mergeCell ref="B33:BT33"/>
    <mergeCell ref="B14:BT14"/>
    <mergeCell ref="B35:BT35"/>
    <mergeCell ref="BU35:DD35"/>
    <mergeCell ref="B18:BT18"/>
    <mergeCell ref="BU19:DD19"/>
    <mergeCell ref="B20:BT20"/>
    <mergeCell ref="B21:BT21"/>
    <mergeCell ref="BU18:DD18"/>
    <mergeCell ref="B30:BT30"/>
    <mergeCell ref="B15:BT15"/>
    <mergeCell ref="B11:BT11"/>
    <mergeCell ref="BU11:DD11"/>
    <mergeCell ref="B13:BT13"/>
    <mergeCell ref="B24:BT24"/>
    <mergeCell ref="BU24:DD24"/>
    <mergeCell ref="BU20:DD20"/>
    <mergeCell ref="BU21:DD21"/>
    <mergeCell ref="B17:BT17"/>
    <mergeCell ref="B12:BT12"/>
    <mergeCell ref="BU12:DD12"/>
    <mergeCell ref="A2:DD2"/>
    <mergeCell ref="B6:BT6"/>
    <mergeCell ref="B7:BT7"/>
    <mergeCell ref="B9:BT9"/>
    <mergeCell ref="BU4:DD4"/>
    <mergeCell ref="B5:BT5"/>
    <mergeCell ref="A4:BT4"/>
    <mergeCell ref="B8:BT8"/>
    <mergeCell ref="BU5:DD5"/>
    <mergeCell ref="BU6:DD6"/>
    <mergeCell ref="BU9:DD9"/>
    <mergeCell ref="B10:BT10"/>
    <mergeCell ref="B76:BT76"/>
    <mergeCell ref="BU76:DD76"/>
    <mergeCell ref="BU13:DD13"/>
    <mergeCell ref="BU14:DD14"/>
    <mergeCell ref="BU17:DD17"/>
    <mergeCell ref="BU10:DD10"/>
    <mergeCell ref="B16:BT16"/>
    <mergeCell ref="BU16:DD16"/>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AN187"/>
  <sheetViews>
    <sheetView tabSelected="1" zoomScalePageLayoutView="0" workbookViewId="0" topLeftCell="A1">
      <selection activeCell="E58" sqref="E58"/>
    </sheetView>
  </sheetViews>
  <sheetFormatPr defaultColWidth="9.00390625" defaultRowHeight="12.75"/>
  <cols>
    <col min="1" max="1" width="55.25390625" style="0" customWidth="1"/>
    <col min="2" max="2" width="12.125" style="0" customWidth="1"/>
    <col min="3" max="3" width="15.625" style="0" customWidth="1"/>
    <col min="4" max="4" width="12.125" style="0" customWidth="1"/>
    <col min="5" max="5" width="16.125" style="66" customWidth="1"/>
    <col min="6" max="6" width="19.25390625" style="0" customWidth="1"/>
    <col min="7" max="7" width="15.25390625" style="0" customWidth="1"/>
    <col min="8" max="8" width="14.00390625" style="0" customWidth="1"/>
    <col min="10" max="10" width="13.375" style="0" bestFit="1" customWidth="1"/>
  </cols>
  <sheetData>
    <row r="1" spans="1:5" ht="16.5">
      <c r="A1" s="198"/>
      <c r="B1" s="198"/>
      <c r="C1" s="198"/>
      <c r="D1" s="198"/>
      <c r="E1" s="201"/>
    </row>
    <row r="2" spans="1:5" ht="15" thickBot="1">
      <c r="A2" s="199" t="s">
        <v>124</v>
      </c>
      <c r="B2" s="199"/>
      <c r="C2" s="199"/>
      <c r="D2" s="200"/>
      <c r="E2" s="202"/>
    </row>
    <row r="3" spans="1:5" ht="96">
      <c r="A3" s="39" t="s">
        <v>0</v>
      </c>
      <c r="B3" s="40" t="s">
        <v>125</v>
      </c>
      <c r="C3" s="40" t="s">
        <v>126</v>
      </c>
      <c r="D3" s="40" t="s">
        <v>127</v>
      </c>
      <c r="E3" s="62" t="s">
        <v>90</v>
      </c>
    </row>
    <row r="4" spans="1:40" ht="30">
      <c r="A4" s="41" t="s">
        <v>54</v>
      </c>
      <c r="B4" s="42"/>
      <c r="C4" s="42"/>
      <c r="D4" s="43" t="s">
        <v>22</v>
      </c>
      <c r="E4" s="103">
        <v>447502.06</v>
      </c>
      <c r="F4" s="67">
        <f>E4+E5</f>
        <v>105265375.35</v>
      </c>
      <c r="G4" s="44">
        <v>447502.06</v>
      </c>
      <c r="H4" s="44" t="s">
        <v>199</v>
      </c>
      <c r="I4" s="44"/>
      <c r="J4" s="67"/>
      <c r="K4" s="67"/>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ht="15">
      <c r="A5" s="41" t="s">
        <v>23</v>
      </c>
      <c r="B5" s="42"/>
      <c r="C5" s="42"/>
      <c r="D5" s="43" t="s">
        <v>22</v>
      </c>
      <c r="E5" s="64">
        <f>E7+E8+E10+E9</f>
        <v>104817873.28999999</v>
      </c>
      <c r="F5" s="134">
        <f>E10+E9+E8+E7</f>
        <v>104817873.28999999</v>
      </c>
      <c r="G5" s="45">
        <v>0</v>
      </c>
      <c r="H5" s="44" t="s">
        <v>200</v>
      </c>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1:40" ht="15">
      <c r="A6" s="41" t="s">
        <v>8</v>
      </c>
      <c r="B6" s="42"/>
      <c r="C6" s="42"/>
      <c r="D6" s="43" t="s">
        <v>22</v>
      </c>
      <c r="E6" s="65"/>
      <c r="F6" s="135" t="s">
        <v>182</v>
      </c>
      <c r="G6" s="44">
        <v>100</v>
      </c>
      <c r="H6" s="44" t="s">
        <v>201</v>
      </c>
      <c r="I6" s="44"/>
      <c r="J6" s="67"/>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row>
    <row r="7" spans="1:40" ht="15">
      <c r="A7" s="41" t="s">
        <v>128</v>
      </c>
      <c r="B7" s="42"/>
      <c r="C7" s="42"/>
      <c r="D7" s="43" t="s">
        <v>22</v>
      </c>
      <c r="E7" s="136">
        <f>F22</f>
        <v>83712056</v>
      </c>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row>
    <row r="8" spans="1:40" ht="15">
      <c r="A8" s="46" t="s">
        <v>129</v>
      </c>
      <c r="B8" s="42"/>
      <c r="C8" s="42"/>
      <c r="D8" s="43"/>
      <c r="E8" s="136">
        <f>E58+E110</f>
        <v>3057527</v>
      </c>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row>
    <row r="9" spans="1:40" ht="15">
      <c r="A9" s="41" t="s">
        <v>203</v>
      </c>
      <c r="B9" s="42"/>
      <c r="C9" s="42"/>
      <c r="D9" s="43"/>
      <c r="E9" s="137">
        <f>E108</f>
        <v>709836</v>
      </c>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row>
    <row r="10" spans="1:40" ht="75">
      <c r="A10" s="41" t="s">
        <v>130</v>
      </c>
      <c r="B10" s="42"/>
      <c r="C10" s="42"/>
      <c r="D10" s="43" t="s">
        <v>22</v>
      </c>
      <c r="E10" s="70">
        <f>E12+E13+E15+E16+E17</f>
        <v>17338454.29</v>
      </c>
      <c r="F10" s="138" t="s">
        <v>183</v>
      </c>
      <c r="G10" s="67">
        <f>E12+E13+E15+E16+G4+G6</f>
        <v>17785956.349999998</v>
      </c>
      <c r="H10" s="44"/>
      <c r="I10" s="44"/>
      <c r="J10" s="67">
        <f>E4+E12+E13</f>
        <v>17731680.35</v>
      </c>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row>
    <row r="11" spans="1:40" ht="15">
      <c r="A11" s="41" t="s">
        <v>8</v>
      </c>
      <c r="B11" s="42"/>
      <c r="C11" s="42"/>
      <c r="D11" s="43" t="s">
        <v>22</v>
      </c>
      <c r="E11" s="65"/>
      <c r="F11" s="44"/>
      <c r="G11" s="67">
        <f>E4+E10</f>
        <v>17785956.349999998</v>
      </c>
      <c r="H11" s="44"/>
      <c r="I11" s="44"/>
      <c r="J11" s="67">
        <f>E119-E129</f>
        <v>17731780.349999998</v>
      </c>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row>
    <row r="12" spans="1:40" ht="30">
      <c r="A12" s="41" t="s">
        <v>141</v>
      </c>
      <c r="B12" s="42"/>
      <c r="C12" s="42"/>
      <c r="D12" s="43" t="s">
        <v>22</v>
      </c>
      <c r="E12" s="65">
        <v>4784178.29</v>
      </c>
      <c r="F12" s="44"/>
      <c r="G12" s="67">
        <f>G10-G11</f>
        <v>0</v>
      </c>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row>
    <row r="13" spans="1:40" ht="15">
      <c r="A13" s="41" t="s">
        <v>143</v>
      </c>
      <c r="B13" s="42"/>
      <c r="C13" s="42"/>
      <c r="D13" s="43" t="s">
        <v>22</v>
      </c>
      <c r="E13" s="65">
        <v>12500000</v>
      </c>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row>
    <row r="14" spans="1:40" ht="15">
      <c r="A14" s="41" t="s">
        <v>142</v>
      </c>
      <c r="B14" s="42"/>
      <c r="C14" s="42"/>
      <c r="D14" s="43"/>
      <c r="E14" s="65">
        <f>E142</f>
        <v>0</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row>
    <row r="15" spans="1:40" ht="15">
      <c r="A15" s="41" t="s">
        <v>198</v>
      </c>
      <c r="B15" s="42"/>
      <c r="C15" s="42"/>
      <c r="D15" s="43" t="s">
        <v>22</v>
      </c>
      <c r="E15" s="63">
        <v>54176</v>
      </c>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row>
    <row r="16" spans="1:40" ht="15">
      <c r="A16" s="41" t="s">
        <v>137</v>
      </c>
      <c r="B16" s="42"/>
      <c r="C16" s="42"/>
      <c r="D16" s="43" t="s">
        <v>22</v>
      </c>
      <c r="E16" s="65">
        <v>0</v>
      </c>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row>
    <row r="17" spans="1:40" ht="15">
      <c r="A17" s="41" t="s">
        <v>170</v>
      </c>
      <c r="B17" s="42"/>
      <c r="C17" s="42"/>
      <c r="D17" s="43"/>
      <c r="E17" s="65">
        <v>100</v>
      </c>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row>
    <row r="18" spans="1:40" ht="15">
      <c r="A18" s="41" t="s">
        <v>91</v>
      </c>
      <c r="B18" s="42"/>
      <c r="C18" s="42"/>
      <c r="D18" s="43" t="s">
        <v>22</v>
      </c>
      <c r="E18" s="63"/>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row>
    <row r="19" spans="1:40" ht="30">
      <c r="A19" s="41" t="s">
        <v>55</v>
      </c>
      <c r="B19" s="42"/>
      <c r="C19" s="42"/>
      <c r="D19" s="43" t="s">
        <v>22</v>
      </c>
      <c r="E19" s="65">
        <v>0</v>
      </c>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row>
    <row r="20" spans="1:40" ht="15">
      <c r="A20" s="41" t="s">
        <v>24</v>
      </c>
      <c r="B20" s="42"/>
      <c r="C20" s="42"/>
      <c r="D20" s="43">
        <v>900</v>
      </c>
      <c r="E20" s="121">
        <f>E22+E58+E107+E119</f>
        <v>105265375.35</v>
      </c>
      <c r="F20" s="67">
        <f>E23+E45+E59+E62+E73+E78+E94+E97+E100+E108+E110+E119</f>
        <v>105265375.35</v>
      </c>
      <c r="G20" s="67"/>
      <c r="H20" s="67">
        <f>E20-G20</f>
        <v>105265375.35</v>
      </c>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row>
    <row r="21" spans="1:40" ht="15">
      <c r="A21" s="41" t="s">
        <v>8</v>
      </c>
      <c r="B21" s="42"/>
      <c r="C21" s="42"/>
      <c r="D21" s="43"/>
      <c r="E21" s="65"/>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row>
    <row r="22" spans="1:40" ht="15.75">
      <c r="A22" s="47" t="s">
        <v>121</v>
      </c>
      <c r="B22" s="83" t="s">
        <v>153</v>
      </c>
      <c r="C22" s="42"/>
      <c r="D22" s="43" t="s">
        <v>22</v>
      </c>
      <c r="E22" s="133">
        <f>E23+E45</f>
        <v>83712056</v>
      </c>
      <c r="F22" s="67">
        <f>E23+E45</f>
        <v>83712056</v>
      </c>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row>
    <row r="23" spans="1:40" ht="51">
      <c r="A23" s="48" t="s">
        <v>131</v>
      </c>
      <c r="B23" s="42"/>
      <c r="C23" s="124">
        <v>1210521010</v>
      </c>
      <c r="D23" s="49" t="s">
        <v>22</v>
      </c>
      <c r="E23" s="69">
        <f>E24+E29+E40+E41</f>
        <v>22835484</v>
      </c>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row>
    <row r="24" spans="1:40" ht="15">
      <c r="A24" s="47" t="s">
        <v>28</v>
      </c>
      <c r="B24" s="50"/>
      <c r="C24" s="82"/>
      <c r="D24" s="117">
        <v>210</v>
      </c>
      <c r="E24" s="63">
        <f>E26+E27+E28</f>
        <v>2246918</v>
      </c>
      <c r="F24" s="61"/>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row>
    <row r="25" spans="1:40" ht="15">
      <c r="A25" s="47" t="s">
        <v>1</v>
      </c>
      <c r="B25" s="42"/>
      <c r="C25" s="82"/>
      <c r="D25" s="96"/>
      <c r="E25" s="65"/>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row>
    <row r="26" spans="1:40" ht="15">
      <c r="A26" s="47" t="s">
        <v>29</v>
      </c>
      <c r="B26" s="50"/>
      <c r="C26" s="82"/>
      <c r="D26" s="117">
        <v>211</v>
      </c>
      <c r="E26" s="65">
        <v>1723900</v>
      </c>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row>
    <row r="27" spans="1:40" ht="15">
      <c r="A27" s="52" t="s">
        <v>30</v>
      </c>
      <c r="B27" s="50"/>
      <c r="C27" s="82"/>
      <c r="D27" s="117">
        <v>212</v>
      </c>
      <c r="E27" s="65">
        <v>2400</v>
      </c>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row>
    <row r="28" spans="1:40" ht="15">
      <c r="A28" s="47" t="s">
        <v>132</v>
      </c>
      <c r="B28" s="50"/>
      <c r="C28" s="82"/>
      <c r="D28" s="117">
        <v>213</v>
      </c>
      <c r="E28" s="65">
        <v>520618</v>
      </c>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row>
    <row r="29" spans="1:40" ht="15">
      <c r="A29" s="47" t="s">
        <v>39</v>
      </c>
      <c r="B29" s="50"/>
      <c r="C29" s="82"/>
      <c r="D29" s="117">
        <v>220</v>
      </c>
      <c r="E29" s="63">
        <f>E31+E32+E33+E34+E35+E36</f>
        <v>10257141</v>
      </c>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row>
    <row r="30" spans="1:40" ht="15">
      <c r="A30" s="47" t="s">
        <v>1</v>
      </c>
      <c r="B30" s="50"/>
      <c r="C30" s="82"/>
      <c r="D30" s="117"/>
      <c r="E30" s="65"/>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row>
    <row r="31" spans="1:40" ht="15">
      <c r="A31" s="47" t="s">
        <v>31</v>
      </c>
      <c r="B31" s="50"/>
      <c r="C31" s="82"/>
      <c r="D31" s="117">
        <v>221</v>
      </c>
      <c r="E31" s="65">
        <v>39445</v>
      </c>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row>
    <row r="32" spans="1:40" ht="15">
      <c r="A32" s="47" t="s">
        <v>32</v>
      </c>
      <c r="B32" s="50"/>
      <c r="C32" s="82"/>
      <c r="D32" s="117">
        <v>222</v>
      </c>
      <c r="E32" s="65"/>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ht="15">
      <c r="A33" s="47" t="s">
        <v>33</v>
      </c>
      <c r="B33" s="50"/>
      <c r="C33" s="82"/>
      <c r="D33" s="117">
        <v>223</v>
      </c>
      <c r="E33" s="65">
        <v>8113174</v>
      </c>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row>
    <row r="34" spans="1:40" ht="15">
      <c r="A34" s="47" t="s">
        <v>34</v>
      </c>
      <c r="B34" s="50"/>
      <c r="C34" s="82"/>
      <c r="D34" s="117">
        <v>224</v>
      </c>
      <c r="E34" s="65"/>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ht="15">
      <c r="A35" s="47" t="s">
        <v>35</v>
      </c>
      <c r="B35" s="50"/>
      <c r="C35" s="82"/>
      <c r="D35" s="117">
        <v>225</v>
      </c>
      <c r="E35" s="65">
        <v>1430575</v>
      </c>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row>
    <row r="36" spans="1:40" ht="15">
      <c r="A36" s="47" t="s">
        <v>36</v>
      </c>
      <c r="B36" s="50"/>
      <c r="C36" s="82"/>
      <c r="D36" s="117">
        <v>226</v>
      </c>
      <c r="E36" s="65">
        <v>673947</v>
      </c>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row>
    <row r="37" spans="1:40" ht="15">
      <c r="A37" s="47" t="s">
        <v>56</v>
      </c>
      <c r="B37" s="50"/>
      <c r="C37" s="82"/>
      <c r="D37" s="117">
        <v>260</v>
      </c>
      <c r="E37" s="63"/>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row>
    <row r="38" spans="1:40" ht="15">
      <c r="A38" s="47" t="s">
        <v>1</v>
      </c>
      <c r="B38" s="50"/>
      <c r="C38" s="82"/>
      <c r="D38" s="117"/>
      <c r="E38" s="65"/>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row>
    <row r="39" spans="1:40" ht="15">
      <c r="A39" s="47" t="s">
        <v>57</v>
      </c>
      <c r="B39" s="50"/>
      <c r="C39" s="82"/>
      <c r="D39" s="117">
        <v>262</v>
      </c>
      <c r="E39" s="65"/>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row>
    <row r="40" spans="1:40" ht="15">
      <c r="A40" s="47" t="s">
        <v>58</v>
      </c>
      <c r="B40" s="50"/>
      <c r="C40" s="82"/>
      <c r="D40" s="117">
        <v>290</v>
      </c>
      <c r="E40" s="65">
        <v>9349925</v>
      </c>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row>
    <row r="41" spans="1:40" ht="15">
      <c r="A41" s="47" t="s">
        <v>133</v>
      </c>
      <c r="B41" s="50"/>
      <c r="C41" s="82"/>
      <c r="D41" s="117">
        <v>340</v>
      </c>
      <c r="E41" s="63">
        <v>981500</v>
      </c>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row>
    <row r="42" spans="1:40" ht="15" hidden="1">
      <c r="A42" s="47" t="s">
        <v>1</v>
      </c>
      <c r="B42" s="50"/>
      <c r="C42" s="82"/>
      <c r="D42" s="117"/>
      <c r="E42" s="65"/>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row>
    <row r="43" spans="1:40" ht="15" hidden="1">
      <c r="A43" s="47" t="s">
        <v>37</v>
      </c>
      <c r="B43" s="50"/>
      <c r="C43" s="82">
        <v>1210521010</v>
      </c>
      <c r="D43" s="117">
        <v>310</v>
      </c>
      <c r="E43" s="65"/>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row>
    <row r="44" spans="1:40" ht="15" hidden="1">
      <c r="A44" s="47" t="s">
        <v>38</v>
      </c>
      <c r="B44" s="50"/>
      <c r="C44" s="82">
        <v>1210521010</v>
      </c>
      <c r="D44" s="117">
        <v>340</v>
      </c>
      <c r="E44" s="65"/>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row>
    <row r="45" spans="1:40" ht="64.5" customHeight="1">
      <c r="A45" s="58" t="s">
        <v>148</v>
      </c>
      <c r="B45" s="84" t="s">
        <v>156</v>
      </c>
      <c r="C45" s="49"/>
      <c r="D45" s="125"/>
      <c r="E45" s="68">
        <f>E46</f>
        <v>60876572</v>
      </c>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row>
    <row r="46" spans="1:40" ht="114" customHeight="1">
      <c r="A46" s="53" t="s">
        <v>146</v>
      </c>
      <c r="B46" s="42"/>
      <c r="C46" s="75">
        <v>1210376210</v>
      </c>
      <c r="D46" s="125"/>
      <c r="E46" s="63">
        <f>E47+E51+E54+E55</f>
        <v>60876572</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row>
    <row r="47" spans="1:40" ht="15">
      <c r="A47" s="47" t="s">
        <v>28</v>
      </c>
      <c r="B47" s="50"/>
      <c r="C47" s="49"/>
      <c r="D47" s="117">
        <v>210</v>
      </c>
      <c r="E47" s="63">
        <f>E49+E50</f>
        <v>58328714</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row>
    <row r="48" spans="1:40" ht="15">
      <c r="A48" s="47" t="s">
        <v>1</v>
      </c>
      <c r="B48" s="42"/>
      <c r="C48" s="93"/>
      <c r="D48" s="96"/>
      <c r="E48" s="65"/>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row>
    <row r="49" spans="1:40" ht="15">
      <c r="A49" s="47" t="s">
        <v>29</v>
      </c>
      <c r="B49" s="50"/>
      <c r="C49" s="94"/>
      <c r="D49" s="117">
        <v>211</v>
      </c>
      <c r="E49" s="65">
        <v>44799320</v>
      </c>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row>
    <row r="50" spans="1:40" ht="15">
      <c r="A50" s="47" t="s">
        <v>132</v>
      </c>
      <c r="B50" s="50"/>
      <c r="C50" s="94"/>
      <c r="D50" s="117">
        <v>213</v>
      </c>
      <c r="E50" s="65">
        <v>13529394</v>
      </c>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row>
    <row r="51" spans="1:40" ht="15">
      <c r="A51" s="47"/>
      <c r="B51" s="50"/>
      <c r="C51" s="94"/>
      <c r="D51" s="117">
        <v>220</v>
      </c>
      <c r="E51" s="65">
        <f>E52+E53</f>
        <v>588662</v>
      </c>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row>
    <row r="52" spans="1:40" ht="15">
      <c r="A52" s="47" t="s">
        <v>39</v>
      </c>
      <c r="B52" s="50"/>
      <c r="C52" s="94"/>
      <c r="D52" s="117">
        <v>221</v>
      </c>
      <c r="E52" s="65">
        <v>250000</v>
      </c>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row>
    <row r="53" spans="1:40" ht="15">
      <c r="A53" s="47" t="s">
        <v>36</v>
      </c>
      <c r="B53" s="50"/>
      <c r="C53" s="94"/>
      <c r="D53" s="117">
        <v>226</v>
      </c>
      <c r="E53" s="65">
        <v>338662</v>
      </c>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row>
    <row r="54" spans="1:40" ht="15">
      <c r="A54" s="47" t="s">
        <v>133</v>
      </c>
      <c r="B54" s="50"/>
      <c r="C54" s="94"/>
      <c r="D54" s="117">
        <v>300</v>
      </c>
      <c r="E54" s="63">
        <f>E56+E57</f>
        <v>1959196</v>
      </c>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row>
    <row r="55" spans="1:40" ht="15">
      <c r="A55" s="47" t="s">
        <v>1</v>
      </c>
      <c r="B55" s="50">
        <v>119</v>
      </c>
      <c r="C55" s="95"/>
      <c r="D55" s="117">
        <v>226</v>
      </c>
      <c r="E55" s="65">
        <v>0</v>
      </c>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row>
    <row r="56" spans="1:40" ht="15">
      <c r="A56" s="47" t="s">
        <v>37</v>
      </c>
      <c r="B56" s="50"/>
      <c r="C56" s="49"/>
      <c r="D56" s="117">
        <v>310</v>
      </c>
      <c r="E56" s="65">
        <v>1787608</v>
      </c>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ht="15">
      <c r="A57" s="47" t="s">
        <v>38</v>
      </c>
      <c r="B57" s="50"/>
      <c r="C57" s="49"/>
      <c r="D57" s="117">
        <v>340</v>
      </c>
      <c r="E57" s="65">
        <v>171588</v>
      </c>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row>
    <row r="58" spans="1:40" ht="31.5">
      <c r="A58" s="92" t="s">
        <v>134</v>
      </c>
      <c r="B58" s="75" t="s">
        <v>135</v>
      </c>
      <c r="C58" s="96"/>
      <c r="D58" s="75"/>
      <c r="E58" s="131">
        <f>E59+E62+E73+E78+E94+E97+E100</f>
        <v>2630471</v>
      </c>
      <c r="F58" s="67">
        <f>E59+E62+E73+E78+E97+E100</f>
        <v>1930471</v>
      </c>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row>
    <row r="59" spans="1:40" ht="47.25">
      <c r="A59" s="91" t="s">
        <v>159</v>
      </c>
      <c r="B59" s="75" t="s">
        <v>135</v>
      </c>
      <c r="C59" s="83">
        <v>1210521010</v>
      </c>
      <c r="D59" s="75"/>
      <c r="E59" s="68">
        <f>E60+E61</f>
        <v>4740</v>
      </c>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row>
    <row r="60" spans="1:40" ht="14.25">
      <c r="A60" s="90" t="s">
        <v>36</v>
      </c>
      <c r="B60" s="75"/>
      <c r="C60" s="96"/>
      <c r="D60" s="75">
        <v>226</v>
      </c>
      <c r="E60" s="102">
        <v>4740</v>
      </c>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row>
    <row r="61" spans="1:40" ht="14.25" hidden="1">
      <c r="A61" s="47" t="s">
        <v>38</v>
      </c>
      <c r="B61" s="75"/>
      <c r="C61" s="96"/>
      <c r="D61" s="75">
        <v>340</v>
      </c>
      <c r="E61" s="102">
        <v>0</v>
      </c>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row>
    <row r="62" spans="1:40" ht="44.25" customHeight="1">
      <c r="A62" s="57" t="s">
        <v>154</v>
      </c>
      <c r="B62" s="50"/>
      <c r="C62" s="85">
        <v>1210921170</v>
      </c>
      <c r="D62" s="126"/>
      <c r="E62" s="71">
        <f>E63+E66</f>
        <v>1543443</v>
      </c>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row>
    <row r="63" spans="1:40" ht="15" hidden="1">
      <c r="A63" s="47"/>
      <c r="B63" s="50"/>
      <c r="C63" s="95"/>
      <c r="D63" s="117"/>
      <c r="E63" s="63"/>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row>
    <row r="64" spans="1:40" ht="15" hidden="1">
      <c r="A64" s="47"/>
      <c r="B64" s="50"/>
      <c r="C64" s="95"/>
      <c r="D64" s="117"/>
      <c r="E64" s="65"/>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row>
    <row r="65" spans="1:40" ht="15" hidden="1">
      <c r="A65" s="47"/>
      <c r="B65" s="50"/>
      <c r="C65" s="95"/>
      <c r="D65" s="117"/>
      <c r="E65" s="65"/>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row>
    <row r="66" spans="1:40" ht="15">
      <c r="A66" s="47" t="s">
        <v>133</v>
      </c>
      <c r="B66" s="50"/>
      <c r="C66" s="95"/>
      <c r="D66" s="117">
        <v>300</v>
      </c>
      <c r="E66" s="63">
        <f>E68</f>
        <v>1543443</v>
      </c>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row>
    <row r="67" spans="1:40" ht="15">
      <c r="A67" s="47" t="s">
        <v>1</v>
      </c>
      <c r="B67" s="50"/>
      <c r="C67" s="95"/>
      <c r="D67" s="117"/>
      <c r="E67" s="65"/>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row>
    <row r="68" spans="1:40" ht="15.75" customHeight="1">
      <c r="A68" s="47" t="s">
        <v>38</v>
      </c>
      <c r="B68" s="50"/>
      <c r="C68" s="95"/>
      <c r="D68" s="117">
        <v>340</v>
      </c>
      <c r="E68" s="65">
        <v>1543443</v>
      </c>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row>
    <row r="69" spans="1:40" ht="25.5" hidden="1">
      <c r="A69" s="73" t="s">
        <v>191</v>
      </c>
      <c r="B69" s="50"/>
      <c r="C69" s="95"/>
      <c r="D69" s="117"/>
      <c r="E69" s="7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row>
    <row r="70" spans="1:40" ht="15" hidden="1">
      <c r="A70" s="72"/>
      <c r="B70" s="50"/>
      <c r="C70" s="95"/>
      <c r="D70" s="117"/>
      <c r="E70" s="65"/>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row>
    <row r="71" spans="1:40" ht="15" hidden="1">
      <c r="A71" s="72"/>
      <c r="B71" s="50"/>
      <c r="C71" s="95"/>
      <c r="D71" s="117"/>
      <c r="E71" s="65"/>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row>
    <row r="72" spans="1:40" ht="15" hidden="1">
      <c r="A72" s="72"/>
      <c r="B72" s="50"/>
      <c r="C72" s="95"/>
      <c r="D72" s="117"/>
      <c r="E72" s="65"/>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row>
    <row r="73" spans="1:40" ht="52.5" customHeight="1">
      <c r="A73" s="89" t="s">
        <v>160</v>
      </c>
      <c r="B73" s="132" t="s">
        <v>135</v>
      </c>
      <c r="C73" s="81">
        <v>1211021120</v>
      </c>
      <c r="D73" s="127"/>
      <c r="E73" s="71">
        <f>E74</f>
        <v>159616.80000000002</v>
      </c>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row>
    <row r="74" spans="1:40" ht="20.25" customHeight="1">
      <c r="A74" s="54" t="s">
        <v>161</v>
      </c>
      <c r="B74" s="55"/>
      <c r="C74" s="97"/>
      <c r="D74" s="114"/>
      <c r="E74" s="63">
        <f>E76+E77</f>
        <v>159616.80000000002</v>
      </c>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row>
    <row r="75" spans="1:40" ht="15.75" customHeight="1">
      <c r="A75" s="54" t="s">
        <v>1</v>
      </c>
      <c r="B75" s="55"/>
      <c r="C75" s="97"/>
      <c r="D75" s="114"/>
      <c r="E75" s="65"/>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row>
    <row r="76" spans="1:40" ht="15.75" customHeight="1">
      <c r="A76" s="54" t="s">
        <v>36</v>
      </c>
      <c r="B76" s="55"/>
      <c r="C76" s="97"/>
      <c r="D76" s="114">
        <v>226</v>
      </c>
      <c r="E76" s="65">
        <v>129442.1</v>
      </c>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row>
    <row r="77" spans="1:40" ht="15.75" customHeight="1">
      <c r="A77" s="111" t="s">
        <v>38</v>
      </c>
      <c r="B77" s="55"/>
      <c r="C77" s="97"/>
      <c r="D77" s="114">
        <v>340</v>
      </c>
      <c r="E77" s="65">
        <v>30174.7</v>
      </c>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row>
    <row r="78" spans="1:40" ht="54.75" customHeight="1">
      <c r="A78" s="111" t="s">
        <v>162</v>
      </c>
      <c r="B78" s="113" t="s">
        <v>135</v>
      </c>
      <c r="C78" s="114">
        <v>1211221140</v>
      </c>
      <c r="D78" s="114"/>
      <c r="E78" s="118">
        <f>E79</f>
        <v>65110.2</v>
      </c>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row>
    <row r="79" spans="1:40" ht="15.75" customHeight="1">
      <c r="A79" s="111" t="s">
        <v>163</v>
      </c>
      <c r="B79" s="112"/>
      <c r="C79" s="97"/>
      <c r="D79" s="114"/>
      <c r="E79" s="65">
        <f>E80+E81</f>
        <v>65110.2</v>
      </c>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row>
    <row r="80" spans="1:40" ht="15.75" customHeight="1">
      <c r="A80" s="111" t="s">
        <v>35</v>
      </c>
      <c r="B80" s="112"/>
      <c r="C80" s="97"/>
      <c r="D80" s="114">
        <v>225</v>
      </c>
      <c r="E80" s="65">
        <v>65110.2</v>
      </c>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row>
    <row r="81" spans="1:40" ht="15.75" customHeight="1" hidden="1">
      <c r="A81" s="111"/>
      <c r="B81" s="55"/>
      <c r="C81" s="97"/>
      <c r="D81" s="114">
        <v>310</v>
      </c>
      <c r="E81" s="65">
        <v>0</v>
      </c>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row>
    <row r="82" spans="1:40" ht="30" customHeight="1" hidden="1">
      <c r="A82" s="53" t="s">
        <v>157</v>
      </c>
      <c r="B82" s="85" t="s">
        <v>135</v>
      </c>
      <c r="C82" s="95"/>
      <c r="D82" s="117"/>
      <c r="E82" s="87">
        <f>E83+E88</f>
        <v>0</v>
      </c>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row>
    <row r="83" spans="1:40" ht="43.5" customHeight="1" hidden="1">
      <c r="A83" s="53" t="s">
        <v>166</v>
      </c>
      <c r="B83" s="85"/>
      <c r="C83" s="116">
        <v>9990021010</v>
      </c>
      <c r="D83" s="117"/>
      <c r="E83" s="65">
        <f>E87</f>
        <v>0</v>
      </c>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row>
    <row r="84" spans="1:40" ht="49.5" customHeight="1" hidden="1">
      <c r="A84" s="88" t="s">
        <v>157</v>
      </c>
      <c r="B84" s="85" t="s">
        <v>135</v>
      </c>
      <c r="C84" s="98"/>
      <c r="D84" s="117"/>
      <c r="E84" s="87">
        <f>E85</f>
        <v>0</v>
      </c>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row>
    <row r="85" spans="1:40" ht="22.5" customHeight="1" hidden="1">
      <c r="A85" s="86"/>
      <c r="B85" s="85"/>
      <c r="C85" s="98">
        <v>9990021010</v>
      </c>
      <c r="D85" s="117">
        <v>213</v>
      </c>
      <c r="E85" s="65"/>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row>
    <row r="86" spans="1:40" ht="18.75" customHeight="1" hidden="1">
      <c r="A86" s="53"/>
      <c r="B86" s="85"/>
      <c r="C86" s="95"/>
      <c r="D86" s="117"/>
      <c r="E86" s="65"/>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row>
    <row r="87" spans="1:40" ht="18.75" customHeight="1" hidden="1">
      <c r="A87" s="86" t="s">
        <v>132</v>
      </c>
      <c r="B87" s="85"/>
      <c r="C87" s="95"/>
      <c r="D87" s="117">
        <v>213</v>
      </c>
      <c r="E87" s="65"/>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row>
    <row r="88" spans="1:40" ht="30.75" customHeight="1" hidden="1">
      <c r="A88" s="53" t="s">
        <v>167</v>
      </c>
      <c r="B88" s="85"/>
      <c r="C88" s="95"/>
      <c r="D88" s="117"/>
      <c r="E88" s="65">
        <f>E89</f>
        <v>0</v>
      </c>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row>
    <row r="89" spans="1:40" ht="18.75" customHeight="1" hidden="1">
      <c r="A89" s="53" t="s">
        <v>168</v>
      </c>
      <c r="B89" s="85"/>
      <c r="C89" s="95"/>
      <c r="D89" s="117">
        <v>226</v>
      </c>
      <c r="E89" s="65"/>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row>
    <row r="90" spans="1:40" ht="18.75" customHeight="1" hidden="1">
      <c r="A90" s="53"/>
      <c r="B90" s="85"/>
      <c r="C90" s="95"/>
      <c r="D90" s="117"/>
      <c r="E90" s="65"/>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row>
    <row r="91" spans="1:40" ht="30.75" customHeight="1" hidden="1">
      <c r="A91" s="53" t="s">
        <v>164</v>
      </c>
      <c r="B91" s="85" t="s">
        <v>135</v>
      </c>
      <c r="C91" s="95"/>
      <c r="D91" s="117"/>
      <c r="E91" s="115">
        <f>E92</f>
        <v>0</v>
      </c>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row>
    <row r="92" spans="1:40" ht="18.75" customHeight="1" hidden="1">
      <c r="A92" s="53" t="s">
        <v>165</v>
      </c>
      <c r="B92" s="85"/>
      <c r="C92" s="95">
        <v>9940090300</v>
      </c>
      <c r="D92" s="117"/>
      <c r="E92" s="65">
        <f>E93</f>
        <v>0</v>
      </c>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row>
    <row r="93" spans="1:40" ht="18.75" customHeight="1" hidden="1">
      <c r="A93" s="53" t="s">
        <v>58</v>
      </c>
      <c r="B93" s="85"/>
      <c r="C93" s="95"/>
      <c r="D93" s="117">
        <v>290</v>
      </c>
      <c r="E93" s="65"/>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row>
    <row r="94" spans="1:40" ht="55.5" customHeight="1">
      <c r="A94" s="53" t="s">
        <v>171</v>
      </c>
      <c r="B94" s="85" t="s">
        <v>172</v>
      </c>
      <c r="C94" s="117">
        <v>1211921150</v>
      </c>
      <c r="D94" s="117"/>
      <c r="E94" s="123">
        <f>E95</f>
        <v>700000</v>
      </c>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row>
    <row r="95" spans="1:40" ht="18.75" customHeight="1">
      <c r="A95" s="122" t="s">
        <v>35</v>
      </c>
      <c r="B95" s="85"/>
      <c r="C95" s="95"/>
      <c r="D95" s="117">
        <v>225</v>
      </c>
      <c r="E95" s="65">
        <v>700000</v>
      </c>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row>
    <row r="96" spans="1:40" ht="18.75" customHeight="1">
      <c r="A96" s="53"/>
      <c r="B96" s="85"/>
      <c r="C96" s="95"/>
      <c r="D96" s="117"/>
      <c r="E96" s="65"/>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row>
    <row r="97" spans="1:40" ht="18.75" customHeight="1">
      <c r="A97" s="53" t="s">
        <v>173</v>
      </c>
      <c r="B97" s="85" t="s">
        <v>135</v>
      </c>
      <c r="C97" s="117">
        <v>9940090300</v>
      </c>
      <c r="D97" s="117"/>
      <c r="E97" s="87">
        <f>E98</f>
        <v>12356</v>
      </c>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row>
    <row r="98" spans="1:40" ht="18.75" customHeight="1">
      <c r="A98" s="53" t="s">
        <v>58</v>
      </c>
      <c r="B98" s="85"/>
      <c r="C98" s="117"/>
      <c r="D98" s="117">
        <v>290</v>
      </c>
      <c r="E98" s="65">
        <v>12356</v>
      </c>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row>
    <row r="99" spans="1:40" ht="18.75" customHeight="1">
      <c r="A99" s="53"/>
      <c r="B99" s="85"/>
      <c r="C99" s="117"/>
      <c r="D99" s="117"/>
      <c r="E99" s="65"/>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row>
    <row r="100" spans="1:40" ht="36.75" customHeight="1">
      <c r="A100" s="53" t="s">
        <v>174</v>
      </c>
      <c r="B100" s="85" t="s">
        <v>135</v>
      </c>
      <c r="C100" s="117">
        <v>9990021170</v>
      </c>
      <c r="D100" s="117"/>
      <c r="E100" s="87">
        <f>E101+E102+E103</f>
        <v>145205</v>
      </c>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row>
    <row r="101" spans="1:40" ht="0.75" customHeight="1" hidden="1">
      <c r="A101" s="53" t="s">
        <v>175</v>
      </c>
      <c r="B101" s="85"/>
      <c r="C101" s="117"/>
      <c r="D101" s="117"/>
      <c r="E101" s="65">
        <v>0</v>
      </c>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row>
    <row r="102" spans="1:40" ht="18.75" customHeight="1" hidden="1">
      <c r="A102" s="122" t="s">
        <v>35</v>
      </c>
      <c r="B102" s="85"/>
      <c r="C102" s="117"/>
      <c r="D102" s="117"/>
      <c r="E102" s="65">
        <v>0</v>
      </c>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row>
    <row r="103" spans="1:40" ht="18.75" customHeight="1">
      <c r="A103" s="53" t="s">
        <v>38</v>
      </c>
      <c r="B103" s="85"/>
      <c r="C103" s="117"/>
      <c r="D103" s="117">
        <v>340</v>
      </c>
      <c r="E103" s="65">
        <v>145205</v>
      </c>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row>
    <row r="104" spans="1:40" ht="18.75" customHeight="1">
      <c r="A104" s="53"/>
      <c r="B104" s="85"/>
      <c r="C104" s="117"/>
      <c r="D104" s="117"/>
      <c r="E104" s="65"/>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row>
    <row r="105" spans="1:40" ht="18.75" customHeight="1">
      <c r="A105" s="53"/>
      <c r="B105" s="85"/>
      <c r="C105" s="117"/>
      <c r="D105" s="117"/>
      <c r="E105" s="65"/>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row>
    <row r="106" spans="1:40" ht="18.75" customHeight="1">
      <c r="A106" s="53"/>
      <c r="B106" s="85"/>
      <c r="C106" s="117"/>
      <c r="D106" s="117"/>
      <c r="E106" s="65"/>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row>
    <row r="107" spans="1:40" ht="18.75" customHeight="1">
      <c r="A107" s="53"/>
      <c r="B107" s="85" t="s">
        <v>158</v>
      </c>
      <c r="C107" s="117"/>
      <c r="D107" s="117"/>
      <c r="E107" s="130">
        <f>E108+E110</f>
        <v>1136892</v>
      </c>
      <c r="F107" s="67">
        <f>E108+E110</f>
        <v>1136892</v>
      </c>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row>
    <row r="108" spans="1:40" ht="49.5" customHeight="1">
      <c r="A108" s="57" t="s">
        <v>180</v>
      </c>
      <c r="B108" s="85" t="s">
        <v>158</v>
      </c>
      <c r="C108" s="117">
        <v>1211074342</v>
      </c>
      <c r="D108" s="117"/>
      <c r="E108" s="115">
        <f>E109</f>
        <v>709836</v>
      </c>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row>
    <row r="109" spans="1:40" ht="23.25" customHeight="1">
      <c r="A109" s="47" t="s">
        <v>181</v>
      </c>
      <c r="B109" s="85"/>
      <c r="C109" s="117"/>
      <c r="D109" s="117">
        <v>340</v>
      </c>
      <c r="E109" s="65">
        <v>709836</v>
      </c>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row>
    <row r="110" spans="1:40" ht="69" customHeight="1">
      <c r="A110" s="53" t="s">
        <v>152</v>
      </c>
      <c r="B110" s="85" t="s">
        <v>158</v>
      </c>
      <c r="C110" s="49"/>
      <c r="D110" s="125"/>
      <c r="E110" s="71">
        <f>E111+E112</f>
        <v>427056</v>
      </c>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row>
    <row r="111" spans="1:40" ht="18" customHeight="1">
      <c r="A111" s="47" t="s">
        <v>29</v>
      </c>
      <c r="B111" s="50"/>
      <c r="C111" s="99">
        <v>1212076240</v>
      </c>
      <c r="D111" s="117">
        <v>211</v>
      </c>
      <c r="E111" s="63">
        <v>328000</v>
      </c>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row>
    <row r="112" spans="1:40" ht="17.25" customHeight="1">
      <c r="A112" s="47" t="s">
        <v>132</v>
      </c>
      <c r="B112" s="50"/>
      <c r="C112" s="100"/>
      <c r="D112" s="117">
        <v>213</v>
      </c>
      <c r="E112" s="65">
        <v>99056</v>
      </c>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row>
    <row r="113" spans="1:40" ht="0.75" customHeight="1">
      <c r="A113" s="47"/>
      <c r="B113" s="50"/>
      <c r="C113" s="100"/>
      <c r="D113" s="117"/>
      <c r="E113" s="65"/>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row>
    <row r="114" spans="1:40" ht="17.25" customHeight="1" hidden="1">
      <c r="A114" s="79"/>
      <c r="B114" s="80"/>
      <c r="C114" s="101"/>
      <c r="D114" s="117"/>
      <c r="E114" s="78">
        <f>E115+E116</f>
        <v>0</v>
      </c>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row>
    <row r="115" spans="1:40" ht="17.25" customHeight="1" hidden="1">
      <c r="A115" s="47"/>
      <c r="B115" s="50"/>
      <c r="C115" s="95"/>
      <c r="D115" s="117"/>
      <c r="E115" s="65"/>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row>
    <row r="116" spans="1:40" ht="18" customHeight="1" hidden="1">
      <c r="A116" s="47"/>
      <c r="B116" s="50"/>
      <c r="C116" s="95"/>
      <c r="D116" s="117"/>
      <c r="E116" s="65"/>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row>
    <row r="117" spans="1:40" ht="18" customHeight="1" hidden="1">
      <c r="A117" s="77"/>
      <c r="B117" s="50"/>
      <c r="C117" s="95"/>
      <c r="D117" s="117"/>
      <c r="E117" s="65"/>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row>
    <row r="118" spans="1:40" ht="18" customHeight="1">
      <c r="A118" s="77"/>
      <c r="B118" s="50"/>
      <c r="C118" s="95"/>
      <c r="D118" s="117"/>
      <c r="E118" s="65"/>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row>
    <row r="119" spans="1:40" ht="25.5">
      <c r="A119" s="58" t="s">
        <v>147</v>
      </c>
      <c r="B119" s="75" t="s">
        <v>136</v>
      </c>
      <c r="C119" s="51"/>
      <c r="D119" s="75"/>
      <c r="E119" s="131">
        <f>E120+E125+E138+E137</f>
        <v>17785956.349999998</v>
      </c>
      <c r="F119" s="67">
        <f>E120+E125+E137+E138</f>
        <v>17785956.35</v>
      </c>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row>
    <row r="120" spans="1:40" ht="15">
      <c r="A120" s="47" t="s">
        <v>28</v>
      </c>
      <c r="B120" s="50"/>
      <c r="C120" s="95"/>
      <c r="D120" s="117">
        <v>210</v>
      </c>
      <c r="E120" s="63">
        <f>E122+E124</f>
        <v>8154628.17</v>
      </c>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row>
    <row r="121" spans="1:40" ht="15">
      <c r="A121" s="47" t="s">
        <v>1</v>
      </c>
      <c r="B121" s="42"/>
      <c r="C121" s="51"/>
      <c r="D121" s="96"/>
      <c r="E121" s="65"/>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row>
    <row r="122" spans="1:40" ht="15">
      <c r="A122" s="47" t="s">
        <v>29</v>
      </c>
      <c r="B122" s="50"/>
      <c r="C122" s="95"/>
      <c r="D122" s="117">
        <v>211</v>
      </c>
      <c r="E122" s="65">
        <v>6263154.68</v>
      </c>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row>
    <row r="123" spans="1:40" ht="15">
      <c r="A123" s="52" t="s">
        <v>30</v>
      </c>
      <c r="B123" s="50"/>
      <c r="C123" s="95"/>
      <c r="D123" s="117">
        <v>212</v>
      </c>
      <c r="E123" s="65"/>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row>
    <row r="124" spans="1:40" ht="15">
      <c r="A124" s="47" t="s">
        <v>132</v>
      </c>
      <c r="B124" s="50"/>
      <c r="C124" s="95"/>
      <c r="D124" s="117">
        <v>213</v>
      </c>
      <c r="E124" s="65">
        <v>1891473.49</v>
      </c>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row>
    <row r="125" spans="1:40" ht="15">
      <c r="A125" s="47" t="s">
        <v>39</v>
      </c>
      <c r="B125" s="50"/>
      <c r="C125" s="95"/>
      <c r="D125" s="117">
        <v>220</v>
      </c>
      <c r="E125" s="63">
        <f>E127+E128+E129+E130+E131+E132</f>
        <v>858679</v>
      </c>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row>
    <row r="126" spans="1:40" ht="15">
      <c r="A126" s="47" t="s">
        <v>1</v>
      </c>
      <c r="B126" s="50"/>
      <c r="C126" s="95"/>
      <c r="D126" s="117"/>
      <c r="E126" s="65"/>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row>
    <row r="127" spans="1:40" ht="15">
      <c r="A127" s="47" t="s">
        <v>31</v>
      </c>
      <c r="B127" s="50"/>
      <c r="C127" s="95"/>
      <c r="D127" s="117">
        <v>221</v>
      </c>
      <c r="E127" s="65">
        <v>74503</v>
      </c>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row>
    <row r="128" spans="1:40" ht="15">
      <c r="A128" s="47" t="s">
        <v>32</v>
      </c>
      <c r="B128" s="50"/>
      <c r="C128" s="95"/>
      <c r="D128" s="117">
        <v>222</v>
      </c>
      <c r="E128" s="65"/>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row>
    <row r="129" spans="1:40" ht="15">
      <c r="A129" s="47" t="s">
        <v>33</v>
      </c>
      <c r="B129" s="50"/>
      <c r="C129" s="95"/>
      <c r="D129" s="117">
        <v>223</v>
      </c>
      <c r="E129" s="65">
        <v>54176</v>
      </c>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row>
    <row r="130" spans="1:40" ht="15">
      <c r="A130" s="47" t="s">
        <v>34</v>
      </c>
      <c r="B130" s="50"/>
      <c r="C130" s="95"/>
      <c r="D130" s="117">
        <v>224</v>
      </c>
      <c r="E130" s="65"/>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row>
    <row r="131" spans="1:40" ht="15">
      <c r="A131" s="47" t="s">
        <v>35</v>
      </c>
      <c r="B131" s="50"/>
      <c r="C131" s="95"/>
      <c r="D131" s="117">
        <v>225</v>
      </c>
      <c r="E131" s="65">
        <v>620000</v>
      </c>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row>
    <row r="132" spans="1:40" ht="15">
      <c r="A132" s="47" t="s">
        <v>36</v>
      </c>
      <c r="B132" s="50"/>
      <c r="C132" s="95"/>
      <c r="D132" s="117">
        <v>226</v>
      </c>
      <c r="E132" s="65">
        <v>110000</v>
      </c>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row>
    <row r="133" spans="1:40" ht="0.75" customHeight="1">
      <c r="A133" s="47" t="s">
        <v>56</v>
      </c>
      <c r="B133" s="50"/>
      <c r="C133" s="95"/>
      <c r="D133" s="117">
        <v>260</v>
      </c>
      <c r="E133" s="63"/>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row>
    <row r="134" spans="1:40" ht="15" hidden="1">
      <c r="A134" s="47" t="s">
        <v>1</v>
      </c>
      <c r="B134" s="50"/>
      <c r="C134" s="95"/>
      <c r="D134" s="117"/>
      <c r="E134" s="65"/>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row>
    <row r="135" spans="1:40" ht="15" hidden="1">
      <c r="A135" s="47" t="s">
        <v>57</v>
      </c>
      <c r="B135" s="50"/>
      <c r="C135" s="95"/>
      <c r="D135" s="117">
        <v>262</v>
      </c>
      <c r="E135" s="65"/>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row>
    <row r="136" spans="1:40" ht="25.5" hidden="1">
      <c r="A136" s="47" t="s">
        <v>92</v>
      </c>
      <c r="B136" s="50"/>
      <c r="C136" s="95"/>
      <c r="D136" s="117">
        <v>263</v>
      </c>
      <c r="E136" s="63"/>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row>
    <row r="137" spans="1:40" ht="15">
      <c r="A137" s="47" t="s">
        <v>58</v>
      </c>
      <c r="B137" s="50"/>
      <c r="C137" s="95"/>
      <c r="D137" s="117">
        <v>290</v>
      </c>
      <c r="E137" s="65">
        <v>200081.16</v>
      </c>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row>
    <row r="138" spans="1:40" ht="15">
      <c r="A138" s="47" t="s">
        <v>133</v>
      </c>
      <c r="B138" s="50"/>
      <c r="C138" s="95"/>
      <c r="D138" s="117">
        <v>300</v>
      </c>
      <c r="E138" s="63">
        <f>E140+E141</f>
        <v>8572568.02</v>
      </c>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row>
    <row r="139" spans="1:40" ht="15">
      <c r="A139" s="47" t="s">
        <v>1</v>
      </c>
      <c r="B139" s="50"/>
      <c r="C139" s="95"/>
      <c r="D139" s="117"/>
      <c r="E139" s="65"/>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row>
    <row r="140" spans="1:40" ht="15">
      <c r="A140" s="47" t="s">
        <v>37</v>
      </c>
      <c r="B140" s="50"/>
      <c r="C140" s="95"/>
      <c r="D140" s="117">
        <v>310</v>
      </c>
      <c r="E140" s="65">
        <v>460000</v>
      </c>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row>
    <row r="141" spans="1:40" ht="15">
      <c r="A141" s="47" t="s">
        <v>38</v>
      </c>
      <c r="B141" s="50"/>
      <c r="C141" s="95"/>
      <c r="D141" s="117">
        <v>340</v>
      </c>
      <c r="E141" s="65">
        <v>8112568.02</v>
      </c>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row>
    <row r="142" spans="1:40" ht="0.75" customHeight="1">
      <c r="A142" s="41" t="s">
        <v>137</v>
      </c>
      <c r="B142" s="43" t="s">
        <v>138</v>
      </c>
      <c r="C142" s="51"/>
      <c r="D142" s="75"/>
      <c r="E142" s="70">
        <f>E159+E146</f>
        <v>0</v>
      </c>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row>
    <row r="143" spans="1:40" ht="15" hidden="1">
      <c r="A143" s="47" t="s">
        <v>28</v>
      </c>
      <c r="B143" s="50"/>
      <c r="C143" s="95"/>
      <c r="D143" s="117">
        <v>210</v>
      </c>
      <c r="E143" s="63"/>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row>
    <row r="144" spans="1:40" ht="15" hidden="1">
      <c r="A144" s="47" t="s">
        <v>1</v>
      </c>
      <c r="B144" s="42"/>
      <c r="C144" s="51"/>
      <c r="D144" s="96"/>
      <c r="E144" s="65"/>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row>
    <row r="145" spans="1:40" ht="15" hidden="1">
      <c r="A145" s="52" t="s">
        <v>30</v>
      </c>
      <c r="B145" s="50"/>
      <c r="C145" s="95"/>
      <c r="D145" s="117">
        <v>212</v>
      </c>
      <c r="E145" s="65"/>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row>
    <row r="146" spans="1:40" ht="15" hidden="1">
      <c r="A146" s="47" t="s">
        <v>39</v>
      </c>
      <c r="B146" s="50"/>
      <c r="C146" s="95"/>
      <c r="D146" s="117">
        <v>220</v>
      </c>
      <c r="E146" s="63"/>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row>
    <row r="147" spans="1:40" ht="15" hidden="1">
      <c r="A147" s="47" t="s">
        <v>1</v>
      </c>
      <c r="B147" s="50"/>
      <c r="C147" s="95"/>
      <c r="D147" s="117"/>
      <c r="E147" s="65"/>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row>
    <row r="148" spans="1:40" ht="15" hidden="1">
      <c r="A148" s="47" t="s">
        <v>31</v>
      </c>
      <c r="B148" s="50"/>
      <c r="C148" s="95"/>
      <c r="D148" s="117">
        <v>221</v>
      </c>
      <c r="E148" s="65"/>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row>
    <row r="149" spans="1:40" ht="15" hidden="1">
      <c r="A149" s="47" t="s">
        <v>32</v>
      </c>
      <c r="B149" s="50"/>
      <c r="C149" s="95"/>
      <c r="D149" s="117">
        <v>222</v>
      </c>
      <c r="E149" s="65"/>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row>
    <row r="150" spans="1:40" ht="15" hidden="1">
      <c r="A150" s="47" t="s">
        <v>33</v>
      </c>
      <c r="B150" s="50"/>
      <c r="C150" s="95"/>
      <c r="D150" s="117">
        <v>223</v>
      </c>
      <c r="E150" s="65"/>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row>
    <row r="151" spans="1:40" ht="15" hidden="1">
      <c r="A151" s="47" t="s">
        <v>34</v>
      </c>
      <c r="B151" s="50"/>
      <c r="C151" s="95"/>
      <c r="D151" s="117">
        <v>224</v>
      </c>
      <c r="E151" s="65"/>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row>
    <row r="152" spans="1:40" ht="15" hidden="1">
      <c r="A152" s="47" t="s">
        <v>35</v>
      </c>
      <c r="B152" s="50"/>
      <c r="C152" s="95"/>
      <c r="D152" s="117">
        <v>225</v>
      </c>
      <c r="E152" s="65"/>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row>
    <row r="153" spans="1:40" ht="15" hidden="1">
      <c r="A153" s="47" t="s">
        <v>36</v>
      </c>
      <c r="B153" s="50"/>
      <c r="C153" s="95"/>
      <c r="D153" s="117">
        <v>226</v>
      </c>
      <c r="E153" s="65"/>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row>
    <row r="154" spans="1:40" ht="15" hidden="1">
      <c r="A154" s="47" t="s">
        <v>56</v>
      </c>
      <c r="B154" s="50"/>
      <c r="C154" s="95"/>
      <c r="D154" s="117">
        <v>260</v>
      </c>
      <c r="E154" s="63"/>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row>
    <row r="155" spans="1:40" ht="15" hidden="1">
      <c r="A155" s="47" t="s">
        <v>1</v>
      </c>
      <c r="B155" s="50"/>
      <c r="C155" s="95"/>
      <c r="D155" s="117"/>
      <c r="E155" s="65"/>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row>
    <row r="156" spans="1:40" ht="15" hidden="1">
      <c r="A156" s="47" t="s">
        <v>57</v>
      </c>
      <c r="B156" s="50"/>
      <c r="C156" s="95"/>
      <c r="D156" s="117">
        <v>262</v>
      </c>
      <c r="E156" s="65"/>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row>
    <row r="157" spans="1:40" ht="25.5" hidden="1">
      <c r="A157" s="47" t="s">
        <v>92</v>
      </c>
      <c r="B157" s="50"/>
      <c r="C157" s="95"/>
      <c r="D157" s="117">
        <v>263</v>
      </c>
      <c r="E157" s="63"/>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row>
    <row r="158" spans="1:40" ht="15" hidden="1">
      <c r="A158" s="47" t="s">
        <v>58</v>
      </c>
      <c r="B158" s="50"/>
      <c r="C158" s="95"/>
      <c r="D158" s="117">
        <v>290</v>
      </c>
      <c r="E158" s="65"/>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row>
    <row r="159" spans="1:40" ht="15" hidden="1">
      <c r="A159" s="47" t="s">
        <v>133</v>
      </c>
      <c r="B159" s="50"/>
      <c r="C159" s="95"/>
      <c r="D159" s="117">
        <v>300</v>
      </c>
      <c r="E159" s="63">
        <f>E162</f>
        <v>0</v>
      </c>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row>
    <row r="160" spans="1:40" ht="15" hidden="1">
      <c r="A160" s="47" t="s">
        <v>1</v>
      </c>
      <c r="B160" s="50"/>
      <c r="C160" s="95"/>
      <c r="D160" s="117"/>
      <c r="E160" s="65"/>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row>
    <row r="161" spans="1:40" ht="15" hidden="1">
      <c r="A161" s="47" t="s">
        <v>37</v>
      </c>
      <c r="B161" s="50"/>
      <c r="C161" s="95"/>
      <c r="D161" s="117">
        <v>310</v>
      </c>
      <c r="E161" s="65"/>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row>
    <row r="162" spans="1:40" ht="15" hidden="1">
      <c r="A162" s="47" t="s">
        <v>38</v>
      </c>
      <c r="B162" s="50"/>
      <c r="C162" s="95"/>
      <c r="D162" s="117">
        <v>340</v>
      </c>
      <c r="E162" s="65"/>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row>
    <row r="163" spans="1:40" ht="15">
      <c r="A163" s="77" t="s">
        <v>169</v>
      </c>
      <c r="B163" s="119" t="s">
        <v>138</v>
      </c>
      <c r="C163" s="95"/>
      <c r="D163" s="117"/>
      <c r="E163" s="120">
        <f>E165+E168</f>
        <v>0</v>
      </c>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row>
    <row r="164" spans="1:40" ht="15">
      <c r="A164" s="47" t="s">
        <v>1</v>
      </c>
      <c r="B164" s="50"/>
      <c r="C164" s="95"/>
      <c r="D164" s="117"/>
      <c r="E164" s="65"/>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row>
    <row r="165" spans="1:40" ht="15" customHeight="1">
      <c r="A165" s="47" t="s">
        <v>38</v>
      </c>
      <c r="B165" s="50"/>
      <c r="C165" s="95"/>
      <c r="D165" s="117">
        <v>340</v>
      </c>
      <c r="E165" s="65">
        <v>0</v>
      </c>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row>
    <row r="166" spans="1:40" ht="15" hidden="1">
      <c r="A166" s="47" t="s">
        <v>101</v>
      </c>
      <c r="B166" s="50"/>
      <c r="C166" s="95"/>
      <c r="D166" s="117">
        <v>530</v>
      </c>
      <c r="E166" s="65"/>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row>
    <row r="167" spans="1:40" ht="15" hidden="1">
      <c r="A167" s="56" t="s">
        <v>25</v>
      </c>
      <c r="B167" s="42"/>
      <c r="C167" s="51"/>
      <c r="D167" s="125"/>
      <c r="E167" s="65"/>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row>
    <row r="168" spans="1:40" ht="18" customHeight="1">
      <c r="A168" s="104" t="s">
        <v>176</v>
      </c>
      <c r="B168" s="105"/>
      <c r="C168" s="106"/>
      <c r="D168" s="128">
        <v>226</v>
      </c>
      <c r="E168" s="107">
        <v>0</v>
      </c>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row>
    <row r="169" spans="1:40" ht="12.75">
      <c r="A169" s="108" t="s">
        <v>202</v>
      </c>
      <c r="B169" s="109"/>
      <c r="C169" s="109"/>
      <c r="D169" s="129"/>
      <c r="E169" s="110"/>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row>
    <row r="170" spans="1:40" ht="12.75">
      <c r="A170" s="108"/>
      <c r="B170" s="109"/>
      <c r="C170" s="109"/>
      <c r="D170" s="129"/>
      <c r="E170" s="110"/>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row>
    <row r="171" spans="1:40" ht="15">
      <c r="A171" s="76" t="s">
        <v>139</v>
      </c>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44"/>
      <c r="AM171" s="44"/>
      <c r="AN171" s="44"/>
    </row>
    <row r="172" spans="1:40" ht="15">
      <c r="A172" s="76" t="s">
        <v>192</v>
      </c>
      <c r="B172" s="76"/>
      <c r="C172" s="76"/>
      <c r="D172" s="76"/>
      <c r="E172" s="76"/>
      <c r="F172" s="76"/>
      <c r="G172" s="76"/>
      <c r="H172" s="76"/>
      <c r="I172" s="76"/>
      <c r="J172" s="76"/>
      <c r="K172" s="76"/>
      <c r="L172" s="76"/>
      <c r="M172" s="76"/>
      <c r="N172" s="76"/>
      <c r="O172" s="76"/>
      <c r="P172" s="76" t="s">
        <v>139</v>
      </c>
      <c r="Q172" s="76"/>
      <c r="R172" s="76"/>
      <c r="S172" s="76"/>
      <c r="T172" s="76"/>
      <c r="U172" s="76" t="s">
        <v>139</v>
      </c>
      <c r="V172" s="76"/>
      <c r="W172" s="76"/>
      <c r="X172" s="76"/>
      <c r="Y172" s="76"/>
      <c r="Z172" s="76" t="s">
        <v>139</v>
      </c>
      <c r="AA172" s="76"/>
      <c r="AB172" s="76"/>
      <c r="AC172" s="76"/>
      <c r="AD172" s="76"/>
      <c r="AE172" s="76" t="s">
        <v>139</v>
      </c>
      <c r="AF172" s="76"/>
      <c r="AG172" s="76"/>
      <c r="AH172" s="76"/>
      <c r="AI172" s="76"/>
      <c r="AJ172" s="76" t="s">
        <v>139</v>
      </c>
      <c r="AK172" s="76"/>
      <c r="AL172" s="76"/>
      <c r="AM172" s="76"/>
      <c r="AN172" s="76"/>
    </row>
    <row r="173" spans="1:40" ht="15">
      <c r="A173" s="76" t="s">
        <v>193</v>
      </c>
      <c r="B173" s="76"/>
      <c r="C173" s="76"/>
      <c r="D173" s="76"/>
      <c r="E173" s="76"/>
      <c r="F173" s="76"/>
      <c r="G173" s="76"/>
      <c r="H173" s="76"/>
      <c r="I173" s="76"/>
      <c r="J173" s="76"/>
      <c r="K173" s="76"/>
      <c r="L173" s="76"/>
      <c r="M173" s="76"/>
      <c r="N173" s="76"/>
      <c r="O173" s="76"/>
      <c r="P173" s="76" t="s">
        <v>139</v>
      </c>
      <c r="Q173" s="76"/>
      <c r="R173" s="76"/>
      <c r="S173" s="76"/>
      <c r="T173" s="76"/>
      <c r="U173" s="76" t="s">
        <v>139</v>
      </c>
      <c r="V173" s="76"/>
      <c r="W173" s="76"/>
      <c r="X173" s="76"/>
      <c r="Y173" s="76"/>
      <c r="Z173" s="76" t="s">
        <v>139</v>
      </c>
      <c r="AA173" s="76"/>
      <c r="AB173" s="76"/>
      <c r="AC173" s="76"/>
      <c r="AD173" s="76"/>
      <c r="AE173" s="76" t="s">
        <v>139</v>
      </c>
      <c r="AF173" s="76"/>
      <c r="AG173" s="76"/>
      <c r="AH173" s="76"/>
      <c r="AI173" s="76"/>
      <c r="AJ173" s="76" t="s">
        <v>139</v>
      </c>
      <c r="AK173" s="76"/>
      <c r="AL173" s="76"/>
      <c r="AM173" s="76"/>
      <c r="AN173" s="76"/>
    </row>
    <row r="174" spans="1:40" ht="15">
      <c r="A174" s="76"/>
      <c r="B174" s="76"/>
      <c r="C174" s="76"/>
      <c r="D174" s="76"/>
      <c r="E174" s="76"/>
      <c r="F174" s="76"/>
      <c r="G174" s="76"/>
      <c r="H174" s="76"/>
      <c r="I174" s="76"/>
      <c r="J174" s="76"/>
      <c r="K174" s="76"/>
      <c r="L174" s="76"/>
      <c r="M174" s="76"/>
      <c r="N174" s="76"/>
      <c r="O174" s="76"/>
      <c r="P174" s="76" t="s">
        <v>139</v>
      </c>
      <c r="Q174" s="76"/>
      <c r="R174" s="76"/>
      <c r="S174" s="76"/>
      <c r="T174" s="76"/>
      <c r="U174" s="76" t="s">
        <v>139</v>
      </c>
      <c r="V174" s="76"/>
      <c r="W174" s="76"/>
      <c r="X174" s="76"/>
      <c r="Y174" s="76"/>
      <c r="Z174" s="76" t="s">
        <v>139</v>
      </c>
      <c r="AA174" s="76"/>
      <c r="AB174" s="76"/>
      <c r="AC174" s="76"/>
      <c r="AD174" s="76"/>
      <c r="AE174" s="76" t="s">
        <v>139</v>
      </c>
      <c r="AF174" s="76"/>
      <c r="AG174" s="76"/>
      <c r="AH174" s="76"/>
      <c r="AI174" s="76"/>
      <c r="AJ174" s="76" t="s">
        <v>139</v>
      </c>
      <c r="AK174" s="76"/>
      <c r="AL174" s="76"/>
      <c r="AM174" s="76"/>
      <c r="AN174" s="76"/>
    </row>
    <row r="175" spans="1:40" ht="15">
      <c r="A175" s="76" t="s">
        <v>149</v>
      </c>
      <c r="B175" s="76"/>
      <c r="C175" s="76"/>
      <c r="D175" s="76"/>
      <c r="E175" s="76"/>
      <c r="F175" s="76"/>
      <c r="G175" s="76"/>
      <c r="H175" s="76"/>
      <c r="I175" s="76"/>
      <c r="J175" s="76"/>
      <c r="K175" s="76"/>
      <c r="L175" s="76"/>
      <c r="M175" s="76"/>
      <c r="N175" s="76"/>
      <c r="O175" s="76"/>
      <c r="P175" s="76" t="s">
        <v>139</v>
      </c>
      <c r="Q175" s="76"/>
      <c r="R175" s="76"/>
      <c r="S175" s="76"/>
      <c r="T175" s="76"/>
      <c r="U175" s="76" t="s">
        <v>139</v>
      </c>
      <c r="V175" s="76"/>
      <c r="W175" s="76"/>
      <c r="X175" s="76"/>
      <c r="Y175" s="76"/>
      <c r="Z175" s="76" t="s">
        <v>139</v>
      </c>
      <c r="AA175" s="76"/>
      <c r="AB175" s="76"/>
      <c r="AC175" s="76"/>
      <c r="AD175" s="76"/>
      <c r="AE175" s="76" t="s">
        <v>139</v>
      </c>
      <c r="AF175" s="76"/>
      <c r="AG175" s="76"/>
      <c r="AH175" s="76"/>
      <c r="AI175" s="76"/>
      <c r="AJ175" s="76" t="s">
        <v>139</v>
      </c>
      <c r="AK175" s="76"/>
      <c r="AL175" s="76"/>
      <c r="AM175" s="76"/>
      <c r="AN175" s="76"/>
    </row>
    <row r="176" spans="1:40" ht="15">
      <c r="A176" s="76" t="s">
        <v>150</v>
      </c>
      <c r="B176" s="76"/>
      <c r="C176" s="76"/>
      <c r="D176" s="76"/>
      <c r="E176" s="76"/>
      <c r="F176" s="76"/>
      <c r="G176" s="76"/>
      <c r="H176" s="76"/>
      <c r="I176" s="76"/>
      <c r="J176" s="76"/>
      <c r="K176" s="76"/>
      <c r="L176" s="76"/>
      <c r="M176" s="76"/>
      <c r="N176" s="76"/>
      <c r="O176" s="76"/>
      <c r="P176" s="76" t="s">
        <v>139</v>
      </c>
      <c r="Q176" s="76"/>
      <c r="R176" s="76"/>
      <c r="S176" s="76"/>
      <c r="T176" s="76"/>
      <c r="U176" s="76" t="s">
        <v>139</v>
      </c>
      <c r="V176" s="76"/>
      <c r="W176" s="76"/>
      <c r="X176" s="76"/>
      <c r="Y176" s="76"/>
      <c r="Z176" s="76" t="s">
        <v>139</v>
      </c>
      <c r="AA176" s="76"/>
      <c r="AB176" s="76"/>
      <c r="AC176" s="76"/>
      <c r="AD176" s="76"/>
      <c r="AE176" s="76" t="s">
        <v>139</v>
      </c>
      <c r="AF176" s="76"/>
      <c r="AG176" s="76"/>
      <c r="AH176" s="76"/>
      <c r="AI176" s="76"/>
      <c r="AJ176" s="76" t="s">
        <v>139</v>
      </c>
      <c r="AK176" s="76"/>
      <c r="AL176" s="76"/>
      <c r="AM176" s="76"/>
      <c r="AN176" s="76"/>
    </row>
    <row r="177" spans="1:40" ht="15">
      <c r="A177" s="76" t="s">
        <v>151</v>
      </c>
      <c r="B177" s="76"/>
      <c r="C177" s="76"/>
      <c r="D177" s="76"/>
      <c r="E177" s="76"/>
      <c r="F177" s="76"/>
      <c r="G177" s="76"/>
      <c r="H177" s="76"/>
      <c r="I177" s="76"/>
      <c r="J177" s="76"/>
      <c r="K177" s="76"/>
      <c r="L177" s="76"/>
      <c r="M177" s="76"/>
      <c r="N177" s="76"/>
      <c r="O177" s="76"/>
      <c r="P177" s="76" t="s">
        <v>139</v>
      </c>
      <c r="Q177" s="76"/>
      <c r="R177" s="76"/>
      <c r="S177" s="76"/>
      <c r="T177" s="76"/>
      <c r="U177" s="76" t="s">
        <v>139</v>
      </c>
      <c r="V177" s="76"/>
      <c r="W177" s="76"/>
      <c r="X177" s="76"/>
      <c r="Y177" s="76"/>
      <c r="Z177" s="76" t="s">
        <v>139</v>
      </c>
      <c r="AA177" s="76"/>
      <c r="AB177" s="76"/>
      <c r="AC177" s="76"/>
      <c r="AD177" s="76"/>
      <c r="AE177" s="76" t="s">
        <v>139</v>
      </c>
      <c r="AF177" s="76"/>
      <c r="AG177" s="76"/>
      <c r="AH177" s="76"/>
      <c r="AI177" s="76"/>
      <c r="AJ177" s="76" t="s">
        <v>139</v>
      </c>
      <c r="AK177" s="76"/>
      <c r="AL177" s="76"/>
      <c r="AM177" s="76"/>
      <c r="AN177" s="76"/>
    </row>
    <row r="178" spans="1:40" ht="15">
      <c r="A178" s="76"/>
      <c r="B178" s="76"/>
      <c r="C178" s="76"/>
      <c r="D178" s="76"/>
      <c r="E178" s="76"/>
      <c r="F178" s="76"/>
      <c r="G178" s="76"/>
      <c r="H178" s="76"/>
      <c r="I178" s="76"/>
      <c r="J178" s="76"/>
      <c r="K178" s="76"/>
      <c r="L178" s="76"/>
      <c r="M178" s="76"/>
      <c r="N178" s="76"/>
      <c r="O178" s="76"/>
      <c r="P178" s="76" t="s">
        <v>139</v>
      </c>
      <c r="Q178" s="76"/>
      <c r="R178" s="76"/>
      <c r="S178" s="76"/>
      <c r="T178" s="76"/>
      <c r="U178" s="76" t="s">
        <v>139</v>
      </c>
      <c r="V178" s="76"/>
      <c r="W178" s="76"/>
      <c r="X178" s="76"/>
      <c r="Y178" s="76"/>
      <c r="Z178" s="76" t="s">
        <v>139</v>
      </c>
      <c r="AA178" s="76"/>
      <c r="AB178" s="76"/>
      <c r="AC178" s="76"/>
      <c r="AD178" s="76"/>
      <c r="AE178" s="76" t="s">
        <v>139</v>
      </c>
      <c r="AF178" s="76"/>
      <c r="AG178" s="76"/>
      <c r="AH178" s="76"/>
      <c r="AI178" s="76"/>
      <c r="AJ178" s="76" t="s">
        <v>139</v>
      </c>
      <c r="AK178" s="76"/>
      <c r="AL178" s="76"/>
      <c r="AM178" s="76"/>
      <c r="AN178" s="76"/>
    </row>
    <row r="179" spans="1:40" ht="15">
      <c r="A179" s="76" t="s">
        <v>194</v>
      </c>
      <c r="B179" s="76"/>
      <c r="C179" s="76"/>
      <c r="D179" s="76"/>
      <c r="E179" s="76"/>
      <c r="F179" s="76"/>
      <c r="G179" s="76"/>
      <c r="H179" s="76"/>
      <c r="I179" s="76"/>
      <c r="J179" s="76"/>
      <c r="K179" s="76"/>
      <c r="L179" s="76"/>
      <c r="M179" s="76"/>
      <c r="N179" s="76"/>
      <c r="O179" s="76"/>
      <c r="P179" s="76" t="s">
        <v>139</v>
      </c>
      <c r="Q179" s="76"/>
      <c r="R179" s="76"/>
      <c r="S179" s="76"/>
      <c r="T179" s="76"/>
      <c r="U179" s="76" t="s">
        <v>139</v>
      </c>
      <c r="V179" s="76"/>
      <c r="W179" s="76"/>
      <c r="X179" s="76"/>
      <c r="Y179" s="76"/>
      <c r="Z179" s="76" t="s">
        <v>139</v>
      </c>
      <c r="AA179" s="76"/>
      <c r="AB179" s="76"/>
      <c r="AC179" s="76"/>
      <c r="AD179" s="76"/>
      <c r="AE179" s="76" t="s">
        <v>139</v>
      </c>
      <c r="AF179" s="76"/>
      <c r="AG179" s="76"/>
      <c r="AH179" s="76"/>
      <c r="AI179" s="76"/>
      <c r="AJ179" s="76" t="s">
        <v>139</v>
      </c>
      <c r="AK179" s="76"/>
      <c r="AL179" s="76"/>
      <c r="AM179" s="76"/>
      <c r="AN179" s="76"/>
    </row>
    <row r="180" spans="1:40" ht="15">
      <c r="A180" s="76" t="s">
        <v>195</v>
      </c>
      <c r="B180" s="76"/>
      <c r="C180" s="76"/>
      <c r="D180" s="76"/>
      <c r="E180" s="76"/>
      <c r="F180" s="76"/>
      <c r="G180" s="76"/>
      <c r="H180" s="76"/>
      <c r="I180" s="76"/>
      <c r="J180" s="76"/>
      <c r="K180" s="76"/>
      <c r="L180" s="76"/>
      <c r="M180" s="76"/>
      <c r="N180" s="76"/>
      <c r="O180" s="76"/>
      <c r="P180" s="76" t="s">
        <v>139</v>
      </c>
      <c r="Q180" s="76"/>
      <c r="R180" s="76"/>
      <c r="S180" s="76"/>
      <c r="T180" s="76"/>
      <c r="U180" s="76" t="s">
        <v>139</v>
      </c>
      <c r="V180" s="76"/>
      <c r="W180" s="76"/>
      <c r="X180" s="76"/>
      <c r="Y180" s="76"/>
      <c r="Z180" s="76" t="s">
        <v>139</v>
      </c>
      <c r="AA180" s="76"/>
      <c r="AB180" s="76"/>
      <c r="AC180" s="76"/>
      <c r="AD180" s="76"/>
      <c r="AE180" s="76" t="s">
        <v>139</v>
      </c>
      <c r="AF180" s="76"/>
      <c r="AG180" s="76"/>
      <c r="AH180" s="76"/>
      <c r="AI180" s="76"/>
      <c r="AJ180" s="76" t="s">
        <v>139</v>
      </c>
      <c r="AK180" s="76"/>
      <c r="AL180" s="76"/>
      <c r="AM180" s="76"/>
      <c r="AN180" s="76"/>
    </row>
    <row r="181" spans="1:40" ht="15">
      <c r="A181" s="76"/>
      <c r="B181" s="76"/>
      <c r="C181" s="76"/>
      <c r="D181" s="76"/>
      <c r="E181" s="76"/>
      <c r="F181" s="76"/>
      <c r="G181" s="76"/>
      <c r="H181" s="76"/>
      <c r="I181" s="76"/>
      <c r="J181" s="76"/>
      <c r="K181" s="76"/>
      <c r="L181" s="76"/>
      <c r="M181" s="76"/>
      <c r="N181" s="76"/>
      <c r="O181" s="76"/>
      <c r="P181" s="76" t="s">
        <v>139</v>
      </c>
      <c r="Q181" s="76"/>
      <c r="R181" s="76"/>
      <c r="S181" s="76"/>
      <c r="T181" s="76"/>
      <c r="U181" s="76" t="s">
        <v>139</v>
      </c>
      <c r="V181" s="76"/>
      <c r="W181" s="76"/>
      <c r="X181" s="76"/>
      <c r="Y181" s="76"/>
      <c r="Z181" s="76" t="s">
        <v>139</v>
      </c>
      <c r="AA181" s="76"/>
      <c r="AB181" s="76"/>
      <c r="AC181" s="76"/>
      <c r="AD181" s="76"/>
      <c r="AE181" s="76" t="s">
        <v>139</v>
      </c>
      <c r="AF181" s="76"/>
      <c r="AG181" s="76"/>
      <c r="AH181" s="76"/>
      <c r="AI181" s="76"/>
      <c r="AJ181" s="76" t="s">
        <v>139</v>
      </c>
      <c r="AK181" s="76"/>
      <c r="AL181" s="76"/>
      <c r="AM181" s="76"/>
      <c r="AN181" s="76"/>
    </row>
    <row r="182" spans="1:40" ht="15">
      <c r="A182" s="76"/>
      <c r="B182" s="76"/>
      <c r="C182" s="76"/>
      <c r="D182" s="76"/>
      <c r="E182" s="76"/>
      <c r="F182" s="76"/>
      <c r="G182" s="76"/>
      <c r="H182" s="76"/>
      <c r="I182" s="76"/>
      <c r="J182" s="76"/>
      <c r="K182" s="76"/>
      <c r="L182" s="76"/>
      <c r="M182" s="76"/>
      <c r="N182" s="76"/>
      <c r="O182" s="76"/>
      <c r="P182" s="76" t="s">
        <v>139</v>
      </c>
      <c r="Q182" s="76"/>
      <c r="R182" s="76"/>
      <c r="S182" s="76"/>
      <c r="T182" s="76"/>
      <c r="U182" s="76" t="s">
        <v>139</v>
      </c>
      <c r="V182" s="76"/>
      <c r="W182" s="76"/>
      <c r="X182" s="76"/>
      <c r="Y182" s="76"/>
      <c r="Z182" s="76" t="s">
        <v>139</v>
      </c>
      <c r="AA182" s="76"/>
      <c r="AB182" s="76"/>
      <c r="AC182" s="76"/>
      <c r="AD182" s="76"/>
      <c r="AE182" s="76" t="s">
        <v>139</v>
      </c>
      <c r="AF182" s="76"/>
      <c r="AG182" s="76"/>
      <c r="AH182" s="76"/>
      <c r="AI182" s="76"/>
      <c r="AJ182" s="76" t="s">
        <v>139</v>
      </c>
      <c r="AK182" s="76"/>
      <c r="AL182" s="76"/>
      <c r="AM182" s="76"/>
      <c r="AN182" s="76"/>
    </row>
    <row r="183" spans="1:40" ht="15">
      <c r="A183" s="76" t="s">
        <v>196</v>
      </c>
      <c r="B183" s="76"/>
      <c r="C183" s="76"/>
      <c r="D183" s="76"/>
      <c r="E183" s="76"/>
      <c r="F183" s="76"/>
      <c r="G183" s="76"/>
      <c r="H183" s="76"/>
      <c r="I183" s="76"/>
      <c r="J183" s="76"/>
      <c r="K183" s="76"/>
      <c r="L183" s="76"/>
      <c r="M183" s="76"/>
      <c r="N183" s="76"/>
      <c r="O183" s="76"/>
      <c r="P183" s="76" t="s">
        <v>139</v>
      </c>
      <c r="Q183" s="76"/>
      <c r="R183" s="76"/>
      <c r="S183" s="76"/>
      <c r="T183" s="76"/>
      <c r="U183" s="76" t="s">
        <v>139</v>
      </c>
      <c r="V183" s="76"/>
      <c r="W183" s="76"/>
      <c r="X183" s="76"/>
      <c r="Y183" s="76"/>
      <c r="Z183" s="76" t="s">
        <v>139</v>
      </c>
      <c r="AA183" s="76"/>
      <c r="AB183" s="76"/>
      <c r="AC183" s="76"/>
      <c r="AD183" s="76"/>
      <c r="AE183" s="76" t="s">
        <v>139</v>
      </c>
      <c r="AF183" s="76"/>
      <c r="AG183" s="76"/>
      <c r="AH183" s="76"/>
      <c r="AI183" s="76"/>
      <c r="AJ183" s="76" t="s">
        <v>139</v>
      </c>
      <c r="AK183" s="76"/>
      <c r="AL183" s="76"/>
      <c r="AM183" s="76"/>
      <c r="AN183" s="76"/>
    </row>
    <row r="184" spans="1:40" ht="15">
      <c r="A184" s="76"/>
      <c r="B184" s="76"/>
      <c r="C184" s="76"/>
      <c r="D184" s="76"/>
      <c r="E184" s="76"/>
      <c r="F184" s="76"/>
      <c r="G184" s="76"/>
      <c r="H184" s="76"/>
      <c r="I184" s="76"/>
      <c r="J184" s="76"/>
      <c r="K184" s="76"/>
      <c r="L184" s="76"/>
      <c r="M184" s="76"/>
      <c r="N184" s="76"/>
      <c r="O184" s="76"/>
      <c r="P184" s="76" t="s">
        <v>139</v>
      </c>
      <c r="Q184" s="76"/>
      <c r="R184" s="76"/>
      <c r="S184" s="76"/>
      <c r="T184" s="76"/>
      <c r="U184" s="76" t="s">
        <v>139</v>
      </c>
      <c r="V184" s="76"/>
      <c r="W184" s="76"/>
      <c r="X184" s="76"/>
      <c r="Y184" s="76"/>
      <c r="Z184" s="76" t="s">
        <v>139</v>
      </c>
      <c r="AA184" s="76"/>
      <c r="AB184" s="76"/>
      <c r="AC184" s="76"/>
      <c r="AD184" s="76"/>
      <c r="AE184" s="76" t="s">
        <v>139</v>
      </c>
      <c r="AF184" s="76"/>
      <c r="AG184" s="76"/>
      <c r="AH184" s="76"/>
      <c r="AI184" s="76"/>
      <c r="AJ184" s="76" t="s">
        <v>139</v>
      </c>
      <c r="AK184" s="76"/>
      <c r="AL184" s="76"/>
      <c r="AM184" s="76"/>
      <c r="AN184" s="76"/>
    </row>
    <row r="185" spans="1:40" ht="15">
      <c r="A185" s="76" t="s">
        <v>197</v>
      </c>
      <c r="B185" s="76"/>
      <c r="C185" s="76"/>
      <c r="D185" s="76"/>
      <c r="E185" s="76"/>
      <c r="F185" s="76"/>
      <c r="G185" s="76"/>
      <c r="H185" s="76"/>
      <c r="I185" s="76"/>
      <c r="J185" s="76"/>
      <c r="K185" s="76"/>
      <c r="L185" s="76"/>
      <c r="M185" s="76"/>
      <c r="N185" s="76"/>
      <c r="O185" s="76"/>
      <c r="P185" s="76" t="s">
        <v>139</v>
      </c>
      <c r="Q185" s="76"/>
      <c r="R185" s="76"/>
      <c r="S185" s="76"/>
      <c r="T185" s="76"/>
      <c r="U185" s="76" t="s">
        <v>139</v>
      </c>
      <c r="V185" s="76"/>
      <c r="W185" s="76"/>
      <c r="X185" s="76"/>
      <c r="Y185" s="76"/>
      <c r="Z185" s="76" t="s">
        <v>139</v>
      </c>
      <c r="AA185" s="76"/>
      <c r="AB185" s="76"/>
      <c r="AC185" s="76"/>
      <c r="AD185" s="76"/>
      <c r="AE185" s="76" t="s">
        <v>139</v>
      </c>
      <c r="AF185" s="76"/>
      <c r="AG185" s="76"/>
      <c r="AH185" s="76"/>
      <c r="AI185" s="76"/>
      <c r="AJ185" s="76" t="s">
        <v>139</v>
      </c>
      <c r="AK185" s="76"/>
      <c r="AL185" s="76"/>
      <c r="AM185" s="76"/>
      <c r="AN185" s="76"/>
    </row>
    <row r="186" spans="1:40" ht="15">
      <c r="A186" s="76"/>
      <c r="B186" s="76"/>
      <c r="C186" s="76"/>
      <c r="D186" s="76"/>
      <c r="E186" s="76"/>
      <c r="F186" s="76"/>
      <c r="G186" s="76"/>
      <c r="H186" s="76"/>
      <c r="I186" s="76"/>
      <c r="J186" s="76"/>
      <c r="K186" s="76"/>
      <c r="L186" s="76"/>
      <c r="M186" s="76"/>
      <c r="N186" s="76"/>
      <c r="O186" s="76"/>
      <c r="P186" s="76" t="s">
        <v>139</v>
      </c>
      <c r="Q186" s="76"/>
      <c r="R186" s="76"/>
      <c r="S186" s="76"/>
      <c r="T186" s="76"/>
      <c r="U186" s="76" t="s">
        <v>139</v>
      </c>
      <c r="V186" s="76"/>
      <c r="W186" s="76"/>
      <c r="X186" s="76"/>
      <c r="Y186" s="76"/>
      <c r="Z186" s="76" t="s">
        <v>139</v>
      </c>
      <c r="AA186" s="76"/>
      <c r="AB186" s="76"/>
      <c r="AC186" s="76"/>
      <c r="AD186" s="76"/>
      <c r="AE186" s="76" t="s">
        <v>139</v>
      </c>
      <c r="AF186" s="76"/>
      <c r="AG186" s="76"/>
      <c r="AH186" s="76"/>
      <c r="AI186" s="76"/>
      <c r="AJ186" s="76" t="s">
        <v>139</v>
      </c>
      <c r="AK186" s="76"/>
      <c r="AL186" s="76"/>
      <c r="AM186" s="76"/>
      <c r="AN186" s="76"/>
    </row>
    <row r="187" spans="1:40" ht="15">
      <c r="A187" s="76"/>
      <c r="B187" s="76"/>
      <c r="C187" s="76"/>
      <c r="D187" s="76"/>
      <c r="E187" s="76"/>
      <c r="F187" s="76"/>
      <c r="G187" s="76"/>
      <c r="H187" s="76"/>
      <c r="I187" s="76"/>
      <c r="J187" s="76"/>
      <c r="K187" s="76"/>
      <c r="L187" s="76"/>
      <c r="M187" s="76"/>
      <c r="N187" s="76"/>
      <c r="O187" s="76"/>
      <c r="P187" s="76" t="s">
        <v>139</v>
      </c>
      <c r="Q187" s="76"/>
      <c r="R187" s="76"/>
      <c r="S187" s="76"/>
      <c r="T187" s="76"/>
      <c r="U187" s="76" t="s">
        <v>139</v>
      </c>
      <c r="V187" s="76"/>
      <c r="W187" s="76"/>
      <c r="X187" s="76"/>
      <c r="Y187" s="76"/>
      <c r="Z187" s="76" t="s">
        <v>139</v>
      </c>
      <c r="AA187" s="76"/>
      <c r="AB187" s="76"/>
      <c r="AC187" s="76"/>
      <c r="AD187" s="76"/>
      <c r="AE187" s="76" t="s">
        <v>139</v>
      </c>
      <c r="AF187" s="76"/>
      <c r="AG187" s="76"/>
      <c r="AH187" s="76"/>
      <c r="AI187" s="76"/>
      <c r="AJ187" s="76" t="s">
        <v>139</v>
      </c>
      <c r="AK187" s="76"/>
      <c r="AL187" s="76"/>
      <c r="AM187" s="76"/>
      <c r="AN187" s="76"/>
    </row>
  </sheetData>
  <sheetProtection/>
  <mergeCells count="4">
    <mergeCell ref="A1:C1"/>
    <mergeCell ref="A2:C2"/>
    <mergeCell ref="D1:D2"/>
    <mergeCell ref="E1:E2"/>
  </mergeCells>
  <printOptions/>
  <pageMargins left="0" right="0" top="0" bottom="0" header="0.31496062992125984" footer="0.31496062992125984"/>
  <pageSetup horizontalDpi="600" verticalDpi="600" orientation="portrait" paperSize="9" scale="83" r:id="rId1"/>
  <rowBreaks count="1" manualBreakCount="1">
    <brk id="12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Пичкаева О.В.</cp:lastModifiedBy>
  <cp:lastPrinted>2018-04-25T11:37:54Z</cp:lastPrinted>
  <dcterms:created xsi:type="dcterms:W3CDTF">2010-11-26T07:12:57Z</dcterms:created>
  <dcterms:modified xsi:type="dcterms:W3CDTF">2018-04-25T12:09:51Z</dcterms:modified>
  <cp:category/>
  <cp:version/>
  <cp:contentType/>
  <cp:contentStatus/>
</cp:coreProperties>
</file>