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480" windowHeight="11580" activeTab="0"/>
  </bookViews>
  <sheets>
    <sheet name="стр.1" sheetId="1" r:id="rId1"/>
    <sheet name="стр.2_3" sheetId="2" r:id="rId2"/>
    <sheet name="стр.4-7" sheetId="3" r:id="rId3"/>
  </sheets>
  <definedNames>
    <definedName name="_xlnm.Print_Titles" localSheetId="1">'стр.2_3'!$4:$4</definedName>
    <definedName name="_xlnm.Print_Titles" localSheetId="2">'стр.4-7'!$3:$3</definedName>
    <definedName name="_xlnm.Print_Area" localSheetId="0">'стр.1'!$A$1:$DD$90</definedName>
    <definedName name="_xlnm.Print_Area" localSheetId="1">'стр.2_3'!$A$1:$DD$76</definedName>
    <definedName name="_xlnm.Print_Area" localSheetId="2">'стр.4-7'!$A$1:$E$189</definedName>
  </definedNames>
  <calcPr fullCalcOnLoad="1"/>
</workbook>
</file>

<file path=xl/sharedStrings.xml><?xml version="1.0" encoding="utf-8"?>
<sst xmlns="http://schemas.openxmlformats.org/spreadsheetml/2006/main" count="403" uniqueCount="204">
  <si>
    <t>Наименование показателя</t>
  </si>
  <si>
    <t>из них:</t>
  </si>
  <si>
    <t>"</t>
  </si>
  <si>
    <t xml:space="preserve"> г.</t>
  </si>
  <si>
    <t>План финансово-хозяйственной деятельности</t>
  </si>
  <si>
    <t xml:space="preserve"> год</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</si>
  <si>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</si>
  <si>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</si>
  <si>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</si>
  <si>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</si>
  <si>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</si>
  <si>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</si>
  <si>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</si>
  <si>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</si>
  <si>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</si>
  <si>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</si>
  <si>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</si>
  <si>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</si>
  <si>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</si>
  <si>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</si>
  <si>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</si>
  <si>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</si>
  <si>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Х</t>
  </si>
  <si>
    <t>Поступления, всего:</t>
  </si>
  <si>
    <t>Выплаты, всего:</t>
  </si>
  <si>
    <t>Справочно:</t>
  </si>
  <si>
    <t>1.2.1. Общая балансовая стоимость особо ценного движимого имущества</t>
  </si>
  <si>
    <t>1.2.2. Остаточная стоимость особо ценного движимого имущества</t>
  </si>
  <si>
    <t>Оплата труда и начисления на выплаты по оплате труда, всего</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</si>
  <si>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</si>
  <si>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</si>
  <si>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</si>
  <si>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</si>
  <si>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</si>
  <si>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</si>
  <si>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</si>
  <si>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</si>
  <si>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</si>
  <si>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</si>
  <si>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Оплата работ, услуг, всего</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</si>
  <si>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</si>
  <si>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</si>
  <si>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</si>
  <si>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</si>
  <si>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</si>
  <si>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</si>
  <si>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</si>
  <si>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</si>
  <si>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</si>
  <si>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</si>
  <si>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</si>
  <si>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</si>
  <si>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</si>
  <si>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</si>
  <si>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Планируемый остаток средств на начало планируемого года</t>
  </si>
  <si>
    <t>Планируемый остаток средств на конец планируемого года</t>
  </si>
  <si>
    <t>Социальное обеспечение, всего</t>
  </si>
  <si>
    <t>Пособия по социальной помощи населению</t>
  </si>
  <si>
    <t>Прочие расходы</t>
  </si>
  <si>
    <t>Приложение</t>
  </si>
  <si>
    <t>на 20</t>
  </si>
  <si>
    <t>ИНН/КПП</t>
  </si>
  <si>
    <t>Адрес фактического местонахождения</t>
  </si>
  <si>
    <t>2.3.3. по выданным авансам на коммунальные услуги</t>
  </si>
  <si>
    <t>2.2.7. по выданным авансам на приобретение нематериальных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</si>
  <si>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</si>
  <si>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</si>
  <si>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</si>
  <si>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</si>
  <si>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</si>
  <si>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</si>
  <si>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</si>
  <si>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</si>
  <si>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</si>
  <si>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2.3.9. по выданным авансам на приобретение материальных запасов</t>
  </si>
  <si>
    <t>2.3.10. по выданным авансам на прочие расходы</t>
  </si>
  <si>
    <t>3.1. Просроченная кредиторская задолженность</t>
  </si>
  <si>
    <t>3.2.8. по приобретению нематериальных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</si>
  <si>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</si>
  <si>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</si>
  <si>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</si>
  <si>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</si>
  <si>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</si>
  <si>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</si>
  <si>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</si>
  <si>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</si>
  <si>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</si>
  <si>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</si>
  <si>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</si>
  <si>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</si>
  <si>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Всего</t>
  </si>
  <si>
    <t>Поступления от реализации ценных бумаг</t>
  </si>
  <si>
    <t>Пенсии, пособия, выплачиваемые организациями сектора государственного управления</t>
  </si>
  <si>
    <t>к Порядку составления и утверждения плана</t>
  </si>
  <si>
    <t xml:space="preserve">финансово-хозяйственной деятельности </t>
  </si>
  <si>
    <t>II. Финансовые активы, всего</t>
  </si>
  <si>
    <t>III. Обязательства, всего</t>
  </si>
  <si>
    <t>2.3.8. по выданным авансам на приобретение непроизведенных активов</t>
  </si>
  <si>
    <t>2.2.8. по выданным авансам на приобретение непроизведенных активов</t>
  </si>
  <si>
    <t>3.2.9. по приобретению непроизведенных активов</t>
  </si>
  <si>
    <t>3.3.9. по приобретению непроизведенных активов</t>
  </si>
  <si>
    <t>Увеличение стоимости акций и иных форм участия в капитале</t>
  </si>
  <si>
    <t>2.2.3. по выданным авансам на коммунальные услуги</t>
  </si>
  <si>
    <t>Наименование органа, осуществляющего</t>
  </si>
  <si>
    <t>функции и полномочия учредителя</t>
  </si>
  <si>
    <t>учреждения (подразделения)</t>
  </si>
  <si>
    <t>муниципальных,бюджетных и автономных</t>
  </si>
  <si>
    <t xml:space="preserve">учреждений, находящихся в ведении </t>
  </si>
  <si>
    <t>Управления образования города Пензы</t>
  </si>
  <si>
    <t>Наименование муниципального</t>
  </si>
  <si>
    <t>бюджетного (автономного)</t>
  </si>
  <si>
    <t>муниципального бюджетного (автономного)</t>
  </si>
  <si>
    <t xml:space="preserve">II. Показатели финансового состояния учреждения </t>
  </si>
  <si>
    <t>1.1. Общая балансовая стоимость недвижимого муниципального имущества, всего</t>
  </si>
  <si>
    <t>1.1.2. Стоимость имущества, приобретенного муниципальным бюджетным(автономным)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</si>
  <si>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бюджетным(автономным)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</si>
  <si>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</si>
  <si>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</si>
  <si>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 города Пензы</t>
  </si>
  <si>
    <t>2.2. Дебиторская задолженность по выданным авансам, полученным за счет средств бюджета города Пензы, всего:</t>
  </si>
  <si>
    <t>3.2. Кредиторская задолженность по расчетам с поставщиками и подрядчиками за счет средств бюджета города Пензы, всего:</t>
  </si>
  <si>
    <t>Субсидии на выполнение муниципального задания</t>
  </si>
  <si>
    <t xml:space="preserve">I. Сведения о деятельности муниципального (автономного) бюджетного учреждения </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</si>
  <si>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</si>
  <si>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III. Показатели по поступлениям и выплатам учреждения</t>
  </si>
  <si>
    <t>Код дополнительной классификации</t>
  </si>
  <si>
    <t>Код региональной классификации</t>
  </si>
  <si>
    <t>Код по бюджетной классификации операции сектора государственного управления</t>
  </si>
  <si>
    <t>Субсидии на выполнении муниципального задания</t>
  </si>
  <si>
    <t>Субсидии на иные цели</t>
  </si>
  <si>
    <t>Поступления от оказания муниципальным бюджетным (автономным) учреждением  (подразделением) услуг (выполнения работ) , предоставление которых для физических и юридических лиц осуществляется на платной основе, всего</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</si>
  <si>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</si>
  <si>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Начисления на выплаты по оплате труда</t>
  </si>
  <si>
    <t xml:space="preserve">Поступление нефинансовых активов, всего </t>
  </si>
  <si>
    <t>Субсидии бюджетным учреждениям на иные цели зас счет средств бюджета города Пензы</t>
  </si>
  <si>
    <t>05.01.612</t>
  </si>
  <si>
    <t>04.02.000</t>
  </si>
  <si>
    <t>Аренда</t>
  </si>
  <si>
    <t>04.04.000</t>
  </si>
  <si>
    <t>Руководитель муниципального бюджетного</t>
  </si>
  <si>
    <t>Управление образования города Пензы</t>
  </si>
  <si>
    <t xml:space="preserve">Услуга № 1 доходы от оказания платных образовательных услуг </t>
  </si>
  <si>
    <t>Услуга № 3 доходы от аренды</t>
  </si>
  <si>
    <t xml:space="preserve">Услуга № 2 доходы от услуг по столовой </t>
  </si>
  <si>
    <t xml:space="preserve">Начальник управления образования города Пензы </t>
  </si>
  <si>
    <t>Ю.А.Голодяев</t>
  </si>
  <si>
    <t xml:space="preserve">        Субвенция на исполнение отдельных государственных полномочий в сфере образования по финансированию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Пензенской области «Развитие образования в Пензенской области на 2014-2020 годы»</t>
  </si>
  <si>
    <t>Приносящая доход деятельность (собственные доходы учреждения)</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</si>
  <si>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</si>
  <si>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Заместитель руководителя муниципального бюджетного</t>
  </si>
  <si>
    <t>(автономного) учреждения (подразделения) по</t>
  </si>
  <si>
    <t>финансовым вопросам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</si>
  <si>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t>
  </si>
  <si>
    <t>05.01.611</t>
  </si>
  <si>
    <t xml:space="preserve">Обеспечение обучающихся 1-11 классов горячим питанием </t>
  </si>
  <si>
    <t>383</t>
  </si>
  <si>
    <t>S333</t>
  </si>
  <si>
    <t xml:space="preserve">Расходы на создание условий для предоставления общедоступного и бесплатного общего образования </t>
  </si>
  <si>
    <t>05.10.612</t>
  </si>
  <si>
    <t xml:space="preserve">Расходы на создание условий  для предоставления общедоступного и бесплатного общего образования </t>
  </si>
  <si>
    <t xml:space="preserve">Расходы на организацию питания детей в оздоровительных лагерях с дневным пребыванием детей в каникулярное время </t>
  </si>
  <si>
    <t>Молодежная политика</t>
  </si>
  <si>
    <t>Расходы на приведение зданий , сооружений, территории и материально технической базы учреждений общего и дополнительного образования в соответствие с современными требованиями и нормами.</t>
  </si>
  <si>
    <t>Образование</t>
  </si>
  <si>
    <t>Закупка товаров, работ, услуг в целях капитального  ремонта  государственного (муниципального) имущества</t>
  </si>
  <si>
    <t>Уплата прочих налогов , сборов</t>
  </si>
  <si>
    <t xml:space="preserve">Взносы по обязательному социальному страхованию на выплаты по оплате труда работников и  иные выплаты работникам учреждения </t>
  </si>
  <si>
    <t>Прочая закупка товаров, работ, услуг для обеспечения государственных (муниципальны) нужд</t>
  </si>
  <si>
    <t>Прочие работы,услуги</t>
  </si>
  <si>
    <t>АРЕНДА</t>
  </si>
  <si>
    <t>остаток на начало года  мчс</t>
  </si>
  <si>
    <t xml:space="preserve">Расходы на мероприятия по выполнению наказов избирателей, поступивших депутатам Пензенской городской Думы по учреждениям образования </t>
  </si>
  <si>
    <t>15.01.612</t>
  </si>
  <si>
    <t>Работы,услуги по содержанию имущества</t>
  </si>
  <si>
    <t>Расходы на создание условийдля предоставления общедоступного и бесплатного образования</t>
  </si>
  <si>
    <t>Начисления на выплаты по  оплате труда</t>
  </si>
  <si>
    <t>Прочие работы ,услуги</t>
  </si>
  <si>
    <t>18</t>
  </si>
  <si>
    <t>Субвенция на организацию отдыха детей в оздоровительных лагерях с дневным пребыванием в каникулярное время</t>
  </si>
  <si>
    <t xml:space="preserve">Прочая закупка товаров, работ и услуг </t>
  </si>
  <si>
    <t>без остатка на начало</t>
  </si>
  <si>
    <t>17338454,29   без остатка на начало  ( 447502,06 + 17338454,29=  17785956,35)</t>
  </si>
  <si>
    <t>февраля</t>
  </si>
  <si>
    <t>02</t>
  </si>
  <si>
    <t>15</t>
  </si>
  <si>
    <t>15.02.2018</t>
  </si>
  <si>
    <t xml:space="preserve">
2.1. Основной деятельностью «ЛСТУ» является воспитание и развитие качеств личности, отвечающих требованиям информационного общества, инновационной экономики, задачам построения демократического гражданского общества на основе толерантности, диалога культур и уважения многонационального поликультурного и поликонфессионального состава российского общества. 
2.2. Основными целями «ЛСТУ» являются: 
• формирование общей культуры личности обучающихся на основе усвоения обязательного минимума содержания образовательных программ; 
• создание условий для развития самостоятельной гармонично развитой личности, способно адаптироваться к жизни современного общества и изменяющимся условий общества;
• создание у обучающихся основы для осознанного выбора и  для последующего освоения профессиональных образовательных программ; 
• приобщение к культуре толерантности людей разного возраста, вероисповедания, национальности;
• воспитание гражданственности, трудолюбия, уважения к правам и свободам человека, любви к окружающей природе, Родине, семье;
• формирования здорового образа жизни; 
• обеспечение непрерывности начального общего, основно общего и среднего (полного) общего образования.
2.3. Основными задачами «ЛСТУ» являются:
• обеспечение общего образования, установленного федеральными образовательными стандартами для общеобразовательных школ;
• создание оптимальных условий обучающимся для получения широкого образования, реализация индивидуальных творческих запросов, самостоятельного выбора предметов различных циклов для их углубленного изучения, развитие навыков научной работы, допрофессиональной подготовки в высшие учебные заведения; 
• обеспечение охраны здоровья обучающихся;
• создание благоприятных условий для разностороннего развития личности, в
том числе возможности удовлетворения потребности обучающегося в самообразовании
и получении дополнительного образования;
•  подготовка выпускников «ЛСТУ» к осознанному выбору профессии,
самостоятельному обучению в образовательных учреждениях профессионального
образования;
• взаимодействие с семьей обучающегося для полноценного развития личности;
• осуществление профильной подготовки обучающихся;
• разработка и внедрение инновационных образовательных и воспитательных технологий на основе использования передового отечественного и зарубежного опыта;
• осуществление научно–исследовательской и опытно–экспериментальной работы педагогов и обучающихся.
2.4. Предметом деятельности «ЛСТУ» является реализация образовательных программ.
2.5. Для реализации основных целей «ЛСТУ» имеет право: самостоятельно разрабатывать, принимать, реализовывать образовательные программы с учетом требований федеральных государственных образовательных стандартов; самостоятельно разрабатывать и утверждать годовой учебный план, годовой календарный учебный график и расписания занятий; выбирать формы, средства и методы обучения и воспитания; выбирать учебники из утвержденных федеральных перечней учебников, рекомендованных (допущенных) к использованию в образовательном процессе; выбирать систему оценок, форму, порядок и периодичность промежуточной аттестации обучающихся; реализовывать дополнительные образовательные программы и оказывать дополнительные образовательные услуги, в том числе и на договорной платной основе, за пределами основных общеобразовательных программ; привлекать дополнительные финансовые источники и материальные средства, в том числе и использовать банковский кредит; др. 
2.6. «ЛСТУ» реализует общеобразовательные программы начального общего, основного общего, среднего (полного) общего образования. «ЛСТУ» обеспечивает  предпрофильную подготовку и профильное обучение обучающихся по одному или нескольким предметам. «ЛСТУ» может реализовать дополнительные образовательные программы, а также дополнительные образовательные программы за пределами статуса образовательных программ «ЛСТУ». 
2.7. «ЛСТУ»  является основным звеном системы непрерывного образования и создает условия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 
2.8. Деятельность «ЛСТУ» основывается на принципах демократии, гуманизма, общедоступности, приоритета общечеловеческих ценностей, жизни и здоровья человека, гражданственности, свободного развития личности. 
2.9. Муниципальное задание для «ЛСТУ», в соответствии с предусмотренными ее учредительными  документами основными видами деятельности, формирует и утверждает администрация города Пензы. «ЛСТУ» осуществляет в соответствии с муниципальным заданием деятельность, связанную с выполнением работ, оказанием услуг, относящихся к его основным видам деятельности: 
• обучение и воспитание обучающихся в интересах личности, общества, государства; 
• реализация основных образовательных программ начального общего, основного общего, среднего (полного) общего образования; 
• реализация дополнительных образовательных программ; 
• организация непрерывного обучения обучающихся здоровому и безопасному образу жизни; 
• организация физкультурно-оздоровительной и спортивно-массовой работы; 
• оказание комплексной педагогической, психологической и социальной поддержки различных групп обучающихся, в том числе с ограниченными возможностями здоровья; 
• обеспечение занятости детей в летний период, организация их содержательного досуга, отдыха и оздоровления.   
«ЛСТУ» не вправе отказаться от выполнения муниципального задания. «ЛСТУ» вправе сверх установленного муниципального задания, а также в случаях, определенных федеральными законами, в пределах установленного муниципального задания выполнять работы, оказывать услуги, относящиеся к его основным видам деятельности, для граждан и юридических лиц за плату и на одинаковых при  оказании одних и тех же услуг условиях.
2.10.  «ЛСТУ»  вправе осуществлять следующие виды приносящей доход деятельности:
2.10.1.Оказывать дополнительные платные образовательные услуги,  не предусмотренные соответствующими образовательными программами и федеральными государственными образовательными стандартами, а именно: 
• проводить самостоятельно профессиональную подготовку учащихся;
• проводить профессиональную подготовку учащихся по договорам и совместно с  предприятиями, учреждениями, организациями;
• организовать обучение по программам углубленного изучения отдельных дисциплин, не предусмотренных учебным планом, сверх часов и сверх программ;
• осуществлять дополнительное обучение учащихся с привлечением специалистов высшей школы в профильных классах на платной основе;
• проводить репетиторство с учащимися другого образовательного учреждения;
• организовать работу групп школы полного дня;
• организовать учебные группы по изучению иностранного языка в 1 классах;
• организовать работу курсов по подготовке детей к обучению в лицее;
• организовывать занятия по курсам психологической направленности;
создавать кружки по:
• обучению игре на музыкальных инструментах;
• фото-, кино-, видео, радиоделу;
• роботехнике;
• кройке и шитью, вязанию;
• танцам, плаванию;
создавать студии, группы, школы, факультативы, работающие по программам дополнительного образования детей:
• по обучению живописи, графике, скульптуре, народным промыслам;
• по изучению истории мировой культуры.
• создавать спортивные секции и физкультурные секции, группы ЛФК.
2.10.2. Сдавать в аренду имущество, полученное от Учредителя или приобретенное «ЛСТУ».
Учредитель вправе приостановить приносящую доход деятельность «ЛСТУ», если она наносит ущерб  уставной деятельности, до решения суда по этому вопросу.
2.11. На бесплатной для учащихся основе оказывает следующие дополнительные образовательные услуги: занятия в кружках и спортивных секциях.
2.12. «ЛСТУ» вправе создавать структурные подразделения (отделения, другие обособленные подразделения, не являющиеся юридическими лицами).
2.13. «ЛСТУ» предоставляет гражданам муниципальные услуги в соответствии с административными регламентами по исполнению муниципальных услуг. 
2.14.  «ЛСТУ» несет в установленном законодательством Российской Федерации порядке ответственность за:
• качество образования учащихся и его соответствие федеральным образовательным стандартам;
• реализацию образовательных программ в соответствии с учебным планом, годовым календарным учебным графиком и расписанием занятий;
• организацию образовательного процесса в соответствии с требованиями охраны жизни и здоровья обучающихся и работников «ЛСТУ»;
• невыполнение обязательств по охране труда, предусмотренных коллективным договором или препятствующих деятельности представителей органов государственного надзора и контроля за соблюдением требований охраны труда, а также органов общественного контроля;
• нарушение требований пожарной безопасности;
• адекватность применяемых форм, методов и средств организации образовательного процесса возрастным психофизиологическим особенностям, склонностям, способностям, интересам обучающихся;
• организацию медицинского обслуживания и питания обучающихся, проведение лечебно-профилактических мероприятий, соблюдение санитарно-гигиенических норм, режим и качество питания обучающихся;
• жизнь и здоровье обучающихся и работников «ЛСТУ» во время  образовательного процесса;
• нарушение прав и свобод обучающихся, работников «ЛСТУ»;
• невыполнение иных функций, отнесенных к ее компетенции.
</t>
  </si>
  <si>
    <t>33754547</t>
  </si>
  <si>
    <t>муниципальное бюджетное общеобразовательное учреждение "Лицей овременных технологий управления № 2 г. Пензы</t>
  </si>
  <si>
    <t>58366100350/583601001</t>
  </si>
  <si>
    <t>440008, г. Пенза, Бакунина, 115</t>
  </si>
  <si>
    <t>Мероприятия по выполнению наказов избирателей,поступивших депутатам Пензенской городской Думы</t>
  </si>
  <si>
    <t xml:space="preserve">(автономного) учреждения (подразделения)                                                          В.Ч.Щеглова </t>
  </si>
  <si>
    <t>(уполномоченное лицо)</t>
  </si>
  <si>
    <t xml:space="preserve">Главный бухгалтер муниципального бюджетного                                                  </t>
  </si>
  <si>
    <t xml:space="preserve">(автономного) учреждения (подразделения)                                                          О.В.Пичкаева </t>
  </si>
  <si>
    <t>Исполнитель                                                                                                         О.В.Пичкаева</t>
  </si>
  <si>
    <t>тел.            68-36-30</t>
  </si>
  <si>
    <t xml:space="preserve">Услуга № 3 возмещение коммунальных услуг </t>
  </si>
  <si>
    <t>внеб.</t>
  </si>
  <si>
    <t>бюджет</t>
  </si>
  <si>
    <t>мчс</t>
  </si>
  <si>
    <t>просие выплаты (мчс)</t>
  </si>
  <si>
    <t>Бюджетные инвестиции(пришкольные лагеря)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</si>
</sst>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s>
  <fonts count="46">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1"/>
      <name val="Calibri"/>
      <family val="2"/>
    </font>
    <font>
      <sz val="11"/>
      <color indexed="8"/>
      <name val="Calibri"/>
      <family val="2"/>
    </font>
    <font>
      <sz val="11"/>
      <color indexed="8"/>
      <name val="Times New Roman"/>
      <family val="1"/>
    </font>
    <font>
      <i/>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3"/>
      <color indexed="8"/>
      <name val="Times New Roman"/>
      <family val="1"/>
    </font>
    <font>
      <b/>
      <sz val="11"/>
      <color indexed="8"/>
      <name val="Times New Roman"/>
      <family val="1"/>
    </font>
    <font>
      <sz val="10"/>
      <name val="Times New Roman"/>
      <family val="1"/>
    </font>
    <font>
      <b/>
      <sz val="10"/>
      <color indexed="8"/>
      <name val="Arial CYR"/>
      <family val="0"/>
    </font>
    <font>
      <b/>
      <i/>
      <sz val="10"/>
      <color indexed="8"/>
      <name val="Arial Cyr"/>
      <family val="0"/>
    </font>
    <font>
      <b/>
      <sz val="15"/>
      <color indexed="62"/>
      <name val="Calibri"/>
      <family val="2"/>
    </font>
    <font>
      <b/>
      <sz val="11"/>
      <color indexed="62"/>
      <name val="Calibri"/>
      <family val="2"/>
    </font>
    <font>
      <b/>
      <sz val="18"/>
      <color indexed="62"/>
      <name val="Cambria"/>
      <family val="2"/>
    </font>
    <font>
      <sz val="10"/>
      <color indexed="8"/>
      <name val="Arial Cyr"/>
      <family val="0"/>
    </font>
    <font>
      <b/>
      <i/>
      <sz val="11"/>
      <color indexed="8"/>
      <name val="Times New Roman"/>
      <family val="1"/>
    </font>
    <font>
      <b/>
      <sz val="10"/>
      <color indexed="8"/>
      <name val="Times New Roman"/>
      <family val="1"/>
    </font>
    <font>
      <b/>
      <sz val="12"/>
      <color indexed="8"/>
      <name val="Times New Roman"/>
      <family val="1"/>
    </font>
    <font>
      <b/>
      <sz val="12"/>
      <color indexed="8"/>
      <name val="Calibri"/>
      <family val="2"/>
    </font>
    <font>
      <b/>
      <i/>
      <sz val="11"/>
      <name val="Times New Roman"/>
      <family val="1"/>
    </font>
    <font>
      <sz val="12"/>
      <name val="Times New Roman"/>
      <family val="1"/>
    </font>
    <font>
      <sz val="12"/>
      <color indexed="8"/>
      <name val="Times New Roman"/>
      <family val="1"/>
    </font>
    <font>
      <b/>
      <sz val="12"/>
      <color indexed="8"/>
      <name val="Arial CYR"/>
      <family val="0"/>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CYR"/>
      <family val="0"/>
    </font>
    <font>
      <b/>
      <i/>
      <sz val="11"/>
      <color indexed="10"/>
      <name val="Times New Roman"/>
      <family val="1"/>
    </font>
    <font>
      <b/>
      <sz val="10"/>
      <name val="Arial Cyr"/>
      <family val="0"/>
    </font>
    <font>
      <b/>
      <sz val="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medium"/>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8" borderId="0" applyNumberFormat="0" applyBorder="0" applyAlignment="0" applyProtection="0"/>
    <xf numFmtId="0" fontId="31" fillId="7" borderId="1" applyNumberFormat="0" applyAlignment="0" applyProtection="0"/>
    <xf numFmtId="0" fontId="32" fillId="19" borderId="2" applyNumberFormat="0" applyAlignment="0" applyProtection="0"/>
    <xf numFmtId="0" fontId="33" fillId="1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3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35" fillId="20" borderId="7" applyNumberFormat="0" applyAlignment="0" applyProtection="0"/>
    <xf numFmtId="0" fontId="19" fillId="0" borderId="0" applyNumberFormat="0" applyFill="0" applyBorder="0" applyAlignment="0" applyProtection="0"/>
    <xf numFmtId="0" fontId="36" fillId="21" borderId="0" applyNumberFormat="0" applyBorder="0" applyAlignment="0" applyProtection="0"/>
    <xf numFmtId="0" fontId="6"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0" fontId="4" fillId="0" borderId="0" xfId="0" applyFont="1" applyAlignment="1">
      <alignment horizontal="center"/>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10" xfId="0" applyFont="1" applyBorder="1" applyAlignment="1">
      <alignment horizontal="left"/>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4" fillId="0" borderId="0" xfId="0" applyNumberFormat="1"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4" fillId="0" borderId="11"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wrapText="1" indent="2"/>
    </xf>
    <xf numFmtId="0" fontId="1" fillId="0" borderId="12" xfId="0" applyFont="1" applyBorder="1" applyAlignment="1">
      <alignment horizontal="left"/>
    </xf>
    <xf numFmtId="0" fontId="1" fillId="0" borderId="10" xfId="0" applyFont="1" applyBorder="1" applyAlignment="1">
      <alignment horizontal="left" wrapText="1" indent="4"/>
    </xf>
    <xf numFmtId="0" fontId="1" fillId="0" borderId="10" xfId="0" applyFont="1" applyBorder="1" applyAlignment="1">
      <alignment horizontal="left" wrapText="1" indent="3"/>
    </xf>
    <xf numFmtId="0" fontId="1" fillId="0" borderId="10" xfId="0" applyFont="1" applyBorder="1" applyAlignment="1">
      <alignment horizontal="left" wrapText="1"/>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7" fillId="0" borderId="13" xfId="52" applyFont="1" applyBorder="1" applyAlignment="1">
      <alignment horizontal="center" vertical="top" wrapText="1"/>
      <protection/>
    </xf>
    <xf numFmtId="0" fontId="10" fillId="0" borderId="14" xfId="52" applyFont="1" applyBorder="1" applyAlignment="1">
      <alignment horizontal="center" vertical="top" wrapText="1"/>
      <protection/>
    </xf>
    <xf numFmtId="0" fontId="7" fillId="0" borderId="15" xfId="52" applyFont="1" applyFill="1" applyBorder="1" applyAlignment="1">
      <alignment vertical="top" wrapText="1"/>
      <protection/>
    </xf>
    <xf numFmtId="0" fontId="6" fillId="0" borderId="16" xfId="52" applyFont="1" applyFill="1" applyBorder="1" applyAlignment="1">
      <alignment vertical="top" wrapText="1"/>
      <protection/>
    </xf>
    <xf numFmtId="0" fontId="7" fillId="0" borderId="16" xfId="52" applyFont="1" applyFill="1" applyBorder="1" applyAlignment="1">
      <alignment horizontal="center" vertical="top" wrapText="1"/>
      <protection/>
    </xf>
    <xf numFmtId="0" fontId="0" fillId="0" borderId="0" xfId="0" applyFill="1" applyAlignment="1">
      <alignment/>
    </xf>
    <xf numFmtId="2" fontId="0" fillId="0" borderId="0" xfId="0" applyNumberFormat="1" applyFill="1" applyAlignment="1">
      <alignment/>
    </xf>
    <xf numFmtId="0" fontId="7" fillId="0" borderId="15" xfId="52" applyFont="1" applyFill="1" applyBorder="1" applyAlignment="1">
      <alignment wrapText="1"/>
      <protection/>
    </xf>
    <xf numFmtId="0" fontId="9" fillId="0" borderId="15" xfId="52" applyFont="1" applyFill="1" applyBorder="1" applyAlignment="1">
      <alignment vertical="top" wrapText="1"/>
      <protection/>
    </xf>
    <xf numFmtId="0" fontId="11" fillId="0" borderId="15" xfId="52" applyFont="1" applyFill="1" applyBorder="1" applyAlignment="1">
      <alignment wrapText="1"/>
      <protection/>
    </xf>
    <xf numFmtId="0" fontId="8" fillId="0" borderId="16" xfId="52" applyFont="1" applyFill="1" applyBorder="1" applyAlignment="1">
      <alignment horizontal="center" vertical="top" wrapText="1"/>
      <protection/>
    </xf>
    <xf numFmtId="0" fontId="6" fillId="0" borderId="16" xfId="52" applyFont="1" applyFill="1" applyBorder="1">
      <alignment/>
      <protection/>
    </xf>
    <xf numFmtId="0" fontId="7" fillId="0" borderId="16" xfId="52" applyFont="1" applyFill="1" applyBorder="1" applyAlignment="1">
      <alignment vertical="top" wrapText="1"/>
      <protection/>
    </xf>
    <xf numFmtId="0" fontId="9" fillId="0" borderId="15" xfId="52" applyFont="1" applyFill="1" applyBorder="1" applyAlignment="1">
      <alignment vertical="top"/>
      <protection/>
    </xf>
    <xf numFmtId="0" fontId="15" fillId="0" borderId="16" xfId="0" applyFont="1" applyFill="1" applyBorder="1" applyAlignment="1">
      <alignment vertical="top" wrapText="1"/>
    </xf>
    <xf numFmtId="0" fontId="14" fillId="0" borderId="15" xfId="52" applyFont="1" applyFill="1" applyBorder="1" applyAlignment="1">
      <alignment vertical="top" wrapText="1"/>
      <protection/>
    </xf>
    <xf numFmtId="0" fontId="5" fillId="0" borderId="16" xfId="52" applyFont="1" applyFill="1" applyBorder="1">
      <alignment/>
      <protection/>
    </xf>
    <xf numFmtId="0" fontId="11" fillId="0" borderId="15" xfId="52" applyFont="1" applyFill="1" applyBorder="1" applyAlignment="1">
      <alignment vertical="top" wrapText="1"/>
      <protection/>
    </xf>
    <xf numFmtId="0" fontId="16" fillId="19" borderId="17" xfId="0" applyFont="1" applyFill="1" applyBorder="1" applyAlignment="1">
      <alignment horizontal="left" vertical="top" wrapText="1"/>
    </xf>
    <xf numFmtId="0" fontId="15" fillId="19" borderId="17" xfId="0" applyFont="1" applyFill="1" applyBorder="1" applyAlignment="1">
      <alignment horizontal="left" vertical="top" wrapText="1"/>
    </xf>
    <xf numFmtId="49" fontId="1" fillId="0" borderId="0" xfId="0" applyNumberFormat="1" applyFont="1" applyAlignment="1">
      <alignment/>
    </xf>
    <xf numFmtId="49" fontId="14" fillId="0" borderId="0" xfId="0" applyNumberFormat="1" applyFont="1" applyAlignment="1">
      <alignment/>
    </xf>
    <xf numFmtId="0" fontId="20" fillId="0" borderId="0" xfId="0" applyFont="1" applyFill="1" applyAlignment="1">
      <alignment/>
    </xf>
    <xf numFmtId="4" fontId="7" fillId="19" borderId="18" xfId="52" applyNumberFormat="1" applyFont="1" applyFill="1" applyBorder="1" applyAlignment="1">
      <alignment horizontal="center" vertical="top" wrapText="1"/>
      <protection/>
    </xf>
    <xf numFmtId="4" fontId="7" fillId="19"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4" fontId="7" fillId="19" borderId="19" xfId="52" applyNumberFormat="1" applyFont="1" applyFill="1" applyBorder="1" applyAlignment="1">
      <alignment vertical="top" wrapText="1"/>
      <protection/>
    </xf>
    <xf numFmtId="4" fontId="20" fillId="19" borderId="0" xfId="0" applyNumberFormat="1" applyFont="1" applyFill="1" applyAlignment="1">
      <alignment/>
    </xf>
    <xf numFmtId="4" fontId="0" fillId="0" borderId="0" xfId="0" applyNumberFormat="1" applyFill="1" applyAlignment="1">
      <alignment/>
    </xf>
    <xf numFmtId="4" fontId="13" fillId="7" borderId="19" xfId="52" applyNumberFormat="1" applyFont="1" applyFill="1" applyBorder="1" applyAlignment="1">
      <alignment horizontal="right" vertical="top" wrapText="1"/>
      <protection/>
    </xf>
    <xf numFmtId="4" fontId="8" fillId="7" borderId="19" xfId="52" applyNumberFormat="1" applyFont="1" applyFill="1" applyBorder="1" applyAlignment="1">
      <alignment horizontal="right" vertical="top" wrapText="1"/>
      <protection/>
    </xf>
    <xf numFmtId="4" fontId="13" fillId="11" borderId="19" xfId="52" applyNumberFormat="1" applyFont="1" applyFill="1" applyBorder="1" applyAlignment="1">
      <alignment horizontal="right" vertical="top" wrapText="1"/>
      <protection/>
    </xf>
    <xf numFmtId="4" fontId="21" fillId="7" borderId="19" xfId="52" applyNumberFormat="1" applyFont="1" applyFill="1" applyBorder="1" applyAlignment="1">
      <alignment horizontal="right" vertical="top" wrapText="1"/>
      <protection/>
    </xf>
    <xf numFmtId="0" fontId="9" fillId="0" borderId="20" xfId="52" applyFont="1" applyFill="1" applyBorder="1" applyAlignment="1">
      <alignment vertical="top" wrapText="1"/>
      <protection/>
    </xf>
    <xf numFmtId="0" fontId="22" fillId="0" borderId="20" xfId="52" applyFont="1" applyFill="1" applyBorder="1" applyAlignment="1">
      <alignment vertical="top" wrapText="1"/>
      <protection/>
    </xf>
    <xf numFmtId="4" fontId="7" fillId="23" borderId="19" xfId="52" applyNumberFormat="1" applyFont="1" applyFill="1" applyBorder="1" applyAlignment="1">
      <alignment vertical="top" wrapText="1"/>
      <protection/>
    </xf>
    <xf numFmtId="0" fontId="13" fillId="0" borderId="16" xfId="52" applyFont="1" applyFill="1" applyBorder="1" applyAlignment="1">
      <alignment horizontal="center" vertical="top" wrapText="1"/>
      <protection/>
    </xf>
    <xf numFmtId="0" fontId="1" fillId="0" borderId="0" xfId="0" applyFont="1" applyFill="1" applyAlignment="1">
      <alignment/>
    </xf>
    <xf numFmtId="0" fontId="22" fillId="0" borderId="15" xfId="52" applyFont="1" applyFill="1" applyBorder="1" applyAlignment="1">
      <alignment vertical="top" wrapText="1"/>
      <protection/>
    </xf>
    <xf numFmtId="4" fontId="23" fillId="19" borderId="19" xfId="52" applyNumberFormat="1" applyFont="1" applyFill="1" applyBorder="1" applyAlignment="1">
      <alignment vertical="top" wrapText="1"/>
      <protection/>
    </xf>
    <xf numFmtId="0" fontId="23" fillId="0" borderId="15" xfId="52" applyFont="1" applyFill="1" applyBorder="1" applyAlignment="1">
      <alignment vertical="top" wrapText="1"/>
      <protection/>
    </xf>
    <xf numFmtId="0" fontId="24" fillId="0" borderId="16" xfId="52" applyFont="1" applyFill="1" applyBorder="1">
      <alignment/>
      <protection/>
    </xf>
    <xf numFmtId="0" fontId="25" fillId="0" borderId="16" xfId="52" applyFont="1" applyFill="1" applyBorder="1" applyAlignment="1">
      <alignment horizontal="center" wrapText="1"/>
      <protection/>
    </xf>
    <xf numFmtId="0" fontId="8" fillId="0" borderId="16" xfId="52" applyNumberFormat="1" applyFont="1" applyFill="1" applyBorder="1" applyAlignment="1">
      <alignment horizontal="center" vertical="top" wrapText="1"/>
      <protection/>
    </xf>
    <xf numFmtId="0" fontId="23" fillId="0" borderId="16" xfId="52" applyFont="1" applyFill="1" applyBorder="1" applyAlignment="1">
      <alignment horizontal="center" vertical="top" wrapText="1"/>
      <protection/>
    </xf>
    <xf numFmtId="0" fontId="24" fillId="0" borderId="16" xfId="52" applyFont="1" applyFill="1" applyBorder="1" applyAlignment="1">
      <alignment horizontal="center" vertical="top" wrapText="1"/>
      <protection/>
    </xf>
    <xf numFmtId="0" fontId="23" fillId="0" borderId="16" xfId="52" applyFont="1" applyFill="1" applyBorder="1" applyAlignment="1">
      <alignment horizontal="center"/>
      <protection/>
    </xf>
    <xf numFmtId="0" fontId="20" fillId="0" borderId="16" xfId="0" applyFont="1" applyFill="1" applyBorder="1" applyAlignment="1">
      <alignment vertical="top" wrapText="1"/>
    </xf>
    <xf numFmtId="4" fontId="23" fillId="7" borderId="19" xfId="52" applyNumberFormat="1" applyFont="1" applyFill="1" applyBorder="1" applyAlignment="1">
      <alignment vertical="top" wrapText="1"/>
      <protection/>
    </xf>
    <xf numFmtId="0" fontId="28" fillId="0" borderId="16" xfId="0" applyFont="1" applyFill="1" applyBorder="1" applyAlignment="1">
      <alignment vertical="top" wrapText="1"/>
    </xf>
    <xf numFmtId="0" fontId="26" fillId="0" borderId="16" xfId="0" applyFont="1" applyFill="1" applyBorder="1" applyAlignment="1">
      <alignment horizontal="left" vertical="top" wrapText="1"/>
    </xf>
    <xf numFmtId="0" fontId="9" fillId="0" borderId="0" xfId="52" applyFont="1" applyFill="1" applyBorder="1" applyAlignment="1">
      <alignment vertical="top" wrapText="1"/>
      <protection/>
    </xf>
    <xf numFmtId="0" fontId="23" fillId="0" borderId="0" xfId="52" applyFont="1" applyFill="1" applyBorder="1" applyAlignment="1">
      <alignment vertical="top" wrapText="1"/>
      <protection/>
    </xf>
    <xf numFmtId="0" fontId="27" fillId="0" borderId="15" xfId="52" applyFont="1" applyFill="1" applyBorder="1" applyAlignment="1">
      <alignment vertical="top" wrapText="1"/>
      <protection/>
    </xf>
    <xf numFmtId="0" fontId="7" fillId="0" borderId="16" xfId="52" applyFont="1" applyFill="1" applyBorder="1" applyAlignment="1">
      <alignment vertical="top" wrapText="1"/>
      <protection/>
    </xf>
    <xf numFmtId="0" fontId="8" fillId="0" borderId="16" xfId="52" applyFont="1" applyFill="1" applyBorder="1" applyAlignment="1">
      <alignment horizontal="center" vertical="top" wrapText="1"/>
      <protection/>
    </xf>
    <xf numFmtId="0" fontId="7" fillId="0" borderId="16" xfId="52" applyFont="1" applyFill="1" applyBorder="1" applyAlignment="1">
      <alignment wrapText="1"/>
      <protection/>
    </xf>
    <xf numFmtId="0" fontId="13" fillId="0" borderId="16" xfId="52" applyFont="1" applyFill="1" applyBorder="1" applyAlignment="1">
      <alignment vertical="top" wrapText="1"/>
      <protection/>
    </xf>
    <xf numFmtId="0" fontId="1" fillId="0" borderId="16" xfId="52" applyFont="1" applyFill="1" applyBorder="1" applyAlignment="1">
      <alignment wrapText="1"/>
      <protection/>
    </xf>
    <xf numFmtId="0" fontId="27" fillId="0" borderId="16" xfId="52" applyFont="1" applyFill="1" applyBorder="1" applyAlignment="1">
      <alignment horizontal="center" wrapText="1"/>
      <protection/>
    </xf>
    <xf numFmtId="0" fontId="7" fillId="0" borderId="16" xfId="52" applyFont="1" applyFill="1" applyBorder="1" applyAlignment="1">
      <alignment horizontal="center" wrapText="1"/>
      <protection/>
    </xf>
    <xf numFmtId="0" fontId="7" fillId="0" borderId="16" xfId="52" applyFont="1" applyFill="1" applyBorder="1" applyAlignment="1">
      <alignment wrapText="1"/>
      <protection/>
    </xf>
    <xf numFmtId="0" fontId="23" fillId="0" borderId="16" xfId="52" applyFont="1" applyFill="1" applyBorder="1" applyAlignment="1">
      <alignment wrapText="1"/>
      <protection/>
    </xf>
    <xf numFmtId="4" fontId="13" fillId="0"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0" fontId="9" fillId="0" borderId="21" xfId="52" applyFont="1" applyFill="1" applyBorder="1" applyAlignment="1">
      <alignment vertical="top" wrapText="1"/>
      <protection/>
    </xf>
    <xf numFmtId="0" fontId="6" fillId="0" borderId="22" xfId="52" applyFont="1" applyFill="1" applyBorder="1" applyAlignment="1">
      <alignment vertical="top" wrapText="1"/>
      <protection/>
    </xf>
    <xf numFmtId="0" fontId="7" fillId="0" borderId="22" xfId="52" applyFont="1" applyFill="1" applyBorder="1" applyAlignment="1">
      <alignment vertical="top" wrapText="1"/>
      <protection/>
    </xf>
    <xf numFmtId="4" fontId="7" fillId="19" borderId="23" xfId="52" applyNumberFormat="1" applyFont="1" applyFill="1" applyBorder="1" applyAlignment="1">
      <alignment vertical="top" wrapText="1"/>
      <protection/>
    </xf>
    <xf numFmtId="0" fontId="9" fillId="0" borderId="16" xfId="52" applyFont="1" applyFill="1" applyBorder="1" applyAlignment="1">
      <alignment vertical="top" wrapText="1"/>
      <protection/>
    </xf>
    <xf numFmtId="0" fontId="0" fillId="0" borderId="16" xfId="0" applyFill="1" applyBorder="1" applyAlignment="1">
      <alignment/>
    </xf>
    <xf numFmtId="4" fontId="20" fillId="19" borderId="16" xfId="0" applyNumberFormat="1" applyFont="1" applyFill="1" applyBorder="1" applyAlignment="1">
      <alignment/>
    </xf>
    <xf numFmtId="0" fontId="14" fillId="0" borderId="20" xfId="52" applyFont="1" applyFill="1" applyBorder="1" applyAlignment="1">
      <alignment vertical="top" wrapText="1"/>
      <protection/>
    </xf>
    <xf numFmtId="0" fontId="5" fillId="0" borderId="24" xfId="52" applyFont="1" applyFill="1" applyBorder="1" applyAlignment="1">
      <alignment/>
      <protection/>
    </xf>
    <xf numFmtId="0" fontId="5" fillId="0" borderId="16" xfId="52" applyFont="1" applyFill="1" applyBorder="1" applyAlignment="1">
      <alignment/>
      <protection/>
    </xf>
    <xf numFmtId="0" fontId="4" fillId="0" borderId="16" xfId="52" applyFont="1" applyFill="1" applyBorder="1" applyAlignment="1">
      <alignment horizontal="center" wrapText="1"/>
      <protection/>
    </xf>
    <xf numFmtId="4" fontId="7" fillId="7" borderId="19" xfId="52" applyNumberFormat="1" applyFont="1" applyFill="1" applyBorder="1" applyAlignment="1">
      <alignment vertical="top" wrapText="1"/>
      <protection/>
    </xf>
    <xf numFmtId="0" fontId="23" fillId="0" borderId="16" xfId="52" applyFont="1" applyFill="1" applyBorder="1" applyAlignment="1">
      <alignment horizontal="center" wrapText="1"/>
      <protection/>
    </xf>
    <xf numFmtId="0" fontId="13" fillId="0" borderId="16" xfId="52" applyFont="1" applyFill="1" applyBorder="1" applyAlignment="1">
      <alignment horizontal="center" wrapText="1"/>
      <protection/>
    </xf>
    <xf numFmtId="4" fontId="13" fillId="7" borderId="19" xfId="52" applyNumberFormat="1" applyFont="1" applyFill="1" applyBorder="1" applyAlignment="1">
      <alignment vertical="top" wrapText="1"/>
      <protection/>
    </xf>
    <xf numFmtId="0" fontId="29" fillId="0" borderId="16" xfId="52" applyFont="1" applyFill="1" applyBorder="1" applyAlignment="1">
      <alignment horizontal="center"/>
      <protection/>
    </xf>
    <xf numFmtId="4" fontId="7" fillId="24" borderId="19" xfId="52" applyNumberFormat="1" applyFont="1" applyFill="1" applyBorder="1" applyAlignment="1">
      <alignment vertical="top" wrapText="1"/>
      <protection/>
    </xf>
    <xf numFmtId="4" fontId="13" fillId="21" borderId="19" xfId="52" applyNumberFormat="1" applyFont="1" applyFill="1" applyBorder="1" applyAlignment="1">
      <alignment horizontal="right" vertical="top" wrapText="1"/>
      <protection/>
    </xf>
    <xf numFmtId="0" fontId="42" fillId="0" borderId="16" xfId="0" applyFont="1" applyFill="1" applyBorder="1" applyAlignment="1">
      <alignment vertical="top" wrapText="1"/>
    </xf>
    <xf numFmtId="4" fontId="13" fillId="7" borderId="19" xfId="52" applyNumberFormat="1" applyFont="1" applyFill="1" applyBorder="1" applyAlignment="1">
      <alignment horizontal="right" vertical="top" wrapText="1"/>
      <protection/>
    </xf>
    <xf numFmtId="0" fontId="13" fillId="0" borderId="16" xfId="52" applyNumberFormat="1" applyFont="1" applyFill="1" applyBorder="1" applyAlignment="1">
      <alignment horizontal="center" vertical="top" wrapText="1"/>
      <protection/>
    </xf>
    <xf numFmtId="0" fontId="21" fillId="0" borderId="16" xfId="52" applyFont="1" applyFill="1" applyBorder="1" applyAlignment="1">
      <alignment horizontal="center" vertical="top" wrapText="1"/>
      <protection/>
    </xf>
    <xf numFmtId="0" fontId="21" fillId="0" borderId="16" xfId="52" applyFont="1" applyFill="1" applyBorder="1" applyAlignment="1">
      <alignment horizontal="center" wrapText="1"/>
      <protection/>
    </xf>
    <xf numFmtId="0" fontId="43" fillId="0" borderId="16" xfId="52" applyFont="1" applyFill="1" applyBorder="1" applyAlignment="1">
      <alignment horizontal="center" wrapText="1"/>
      <protection/>
    </xf>
    <xf numFmtId="0" fontId="13" fillId="0" borderId="22" xfId="52" applyFont="1" applyFill="1" applyBorder="1" applyAlignment="1">
      <alignment horizontal="center" vertical="top" wrapText="1"/>
      <protection/>
    </xf>
    <xf numFmtId="0" fontId="44" fillId="0" borderId="16" xfId="0" applyFont="1" applyFill="1" applyBorder="1" applyAlignment="1">
      <alignment/>
    </xf>
    <xf numFmtId="4" fontId="7" fillId="25" borderId="19" xfId="52" applyNumberFormat="1" applyFont="1" applyFill="1" applyBorder="1" applyAlignment="1">
      <alignment vertical="top" wrapText="1"/>
      <protection/>
    </xf>
    <xf numFmtId="4" fontId="13" fillId="25" borderId="19" xfId="52" applyNumberFormat="1" applyFont="1" applyFill="1" applyBorder="1" applyAlignment="1">
      <alignment horizontal="right" vertical="top" wrapText="1"/>
      <protection/>
    </xf>
    <xf numFmtId="0" fontId="45" fillId="0" borderId="16" xfId="52" applyFont="1" applyFill="1" applyBorder="1" applyAlignment="1">
      <alignment horizontal="center"/>
      <protection/>
    </xf>
    <xf numFmtId="4" fontId="7" fillId="25" borderId="19" xfId="52" applyNumberFormat="1" applyFont="1" applyFill="1" applyBorder="1" applyAlignment="1">
      <alignment horizontal="right" vertical="top" wrapText="1"/>
      <protection/>
    </xf>
    <xf numFmtId="2" fontId="0" fillId="21" borderId="0" xfId="0" applyNumberFormat="1" applyFill="1" applyAlignment="1">
      <alignment/>
    </xf>
    <xf numFmtId="0" fontId="0" fillId="21" borderId="0" xfId="0" applyFill="1" applyAlignment="1">
      <alignment/>
    </xf>
    <xf numFmtId="4" fontId="13" fillId="25" borderId="19" xfId="52" applyNumberFormat="1" applyFont="1" applyFill="1" applyBorder="1" applyAlignment="1">
      <alignment vertical="top" wrapText="1"/>
      <protection/>
    </xf>
    <xf numFmtId="4" fontId="13" fillId="25" borderId="19" xfId="52" applyNumberFormat="1" applyFont="1" applyFill="1" applyBorder="1" applyAlignment="1">
      <alignment vertical="top" wrapText="1"/>
      <protection/>
    </xf>
    <xf numFmtId="4" fontId="0" fillId="0" borderId="0" xfId="0" applyNumberFormat="1" applyFill="1" applyAlignment="1">
      <alignment wrapText="1"/>
    </xf>
    <xf numFmtId="0" fontId="2" fillId="0" borderId="0" xfId="0" applyFont="1" applyBorder="1" applyAlignment="1">
      <alignment horizontal="center" vertical="top"/>
    </xf>
    <xf numFmtId="0" fontId="1" fillId="0" borderId="25" xfId="0" applyFont="1" applyBorder="1" applyAlignment="1">
      <alignment horizontal="center"/>
    </xf>
    <xf numFmtId="0" fontId="4" fillId="0" borderId="0" xfId="0" applyFont="1" applyBorder="1" applyAlignment="1">
      <alignment horizontal="right"/>
    </xf>
    <xf numFmtId="0" fontId="2" fillId="0" borderId="0" xfId="0" applyFont="1" applyBorder="1" applyAlignment="1">
      <alignment horizontal="center" vertical="top" wrapText="1"/>
    </xf>
    <xf numFmtId="0" fontId="1" fillId="0" borderId="0" xfId="0" applyFont="1" applyAlignment="1">
      <alignment horizontal="center"/>
    </xf>
    <xf numFmtId="0" fontId="1" fillId="0" borderId="25" xfId="0" applyFont="1" applyBorder="1" applyAlignment="1">
      <alignment wrapText="1"/>
    </xf>
    <xf numFmtId="0" fontId="1" fillId="0" borderId="25" xfId="0" applyFont="1" applyFill="1" applyBorder="1" applyAlignment="1">
      <alignment horizontal="center"/>
    </xf>
    <xf numFmtId="0" fontId="4" fillId="0" borderId="0" xfId="0" applyFont="1" applyAlignment="1">
      <alignment horizontal="center"/>
    </xf>
    <xf numFmtId="0" fontId="1" fillId="0" borderId="0" xfId="0" applyFont="1" applyAlignment="1">
      <alignment horizontal="left" vertical="top" wrapText="1"/>
    </xf>
    <xf numFmtId="0" fontId="0" fillId="0" borderId="0" xfId="0" applyAlignment="1">
      <alignment wrapText="1"/>
    </xf>
    <xf numFmtId="49" fontId="1" fillId="0" borderId="25" xfId="0" applyNumberFormat="1" applyFont="1" applyFill="1" applyBorder="1" applyAlignment="1">
      <alignment horizontal="center"/>
    </xf>
    <xf numFmtId="0" fontId="1" fillId="0" borderId="0" xfId="0" applyFont="1" applyBorder="1" applyAlignment="1">
      <alignment horizontal="right"/>
    </xf>
    <xf numFmtId="49" fontId="1" fillId="0" borderId="25" xfId="0" applyNumberFormat="1" applyFont="1" applyBorder="1" applyAlignment="1">
      <alignment horizontal="left"/>
    </xf>
    <xf numFmtId="49" fontId="1" fillId="0" borderId="1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Alignment="1">
      <alignment horizontal="left" wrapText="1"/>
    </xf>
    <xf numFmtId="49" fontId="1" fillId="0" borderId="11"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4" fillId="0" borderId="25" xfId="0" applyNumberFormat="1" applyFont="1" applyFill="1" applyBorder="1" applyAlignment="1">
      <alignment horizontal="center"/>
    </xf>
    <xf numFmtId="49" fontId="1" fillId="0" borderId="0" xfId="0" applyNumberFormat="1" applyFont="1" applyAlignment="1">
      <alignment horizontal="center" vertical="center"/>
    </xf>
    <xf numFmtId="49" fontId="1" fillId="0" borderId="1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2" fillId="0" borderId="0" xfId="0" applyFont="1" applyAlignment="1">
      <alignment horizontal="left" wrapText="1"/>
    </xf>
    <xf numFmtId="49" fontId="4" fillId="0" borderId="25" xfId="0" applyNumberFormat="1" applyFont="1" applyBorder="1" applyAlignment="1">
      <alignment horizontal="left"/>
    </xf>
    <xf numFmtId="49" fontId="3" fillId="0" borderId="25" xfId="0" applyNumberFormat="1" applyFont="1" applyFill="1" applyBorder="1" applyAlignment="1">
      <alignment horizontal="left"/>
    </xf>
    <xf numFmtId="0" fontId="3" fillId="0" borderId="0" xfId="0" applyFont="1" applyAlignment="1">
      <alignment horizontal="center"/>
    </xf>
    <xf numFmtId="0" fontId="1" fillId="0" borderId="11" xfId="0" applyFont="1" applyBorder="1" applyAlignment="1">
      <alignment horizontal="center" vertical="top"/>
    </xf>
    <xf numFmtId="0" fontId="1" fillId="0" borderId="26" xfId="0" applyFont="1" applyBorder="1" applyAlignment="1">
      <alignment horizontal="center" vertical="top"/>
    </xf>
    <xf numFmtId="0" fontId="1" fillId="0" borderId="20" xfId="0" applyFont="1" applyBorder="1" applyAlignment="1">
      <alignment horizontal="center" vertical="top"/>
    </xf>
    <xf numFmtId="0" fontId="1" fillId="0" borderId="26" xfId="0" applyFont="1" applyBorder="1" applyAlignment="1">
      <alignment horizontal="left" vertical="top" wrapText="1"/>
    </xf>
    <xf numFmtId="0" fontId="1" fillId="0" borderId="20" xfId="0" applyFont="1" applyBorder="1" applyAlignment="1">
      <alignment horizontal="left" vertical="top" wrapText="1"/>
    </xf>
    <xf numFmtId="0" fontId="1" fillId="26" borderId="11" xfId="0" applyFont="1" applyFill="1" applyBorder="1" applyAlignment="1">
      <alignment horizontal="center" vertical="top"/>
    </xf>
    <xf numFmtId="0" fontId="1" fillId="26" borderId="26" xfId="0" applyFont="1" applyFill="1" applyBorder="1" applyAlignment="1">
      <alignment horizontal="center" vertical="top"/>
    </xf>
    <xf numFmtId="0" fontId="1" fillId="26" borderId="20" xfId="0" applyFont="1" applyFill="1" applyBorder="1" applyAlignment="1">
      <alignment horizontal="center" vertical="top"/>
    </xf>
    <xf numFmtId="0" fontId="4" fillId="0" borderId="11" xfId="0" applyFont="1" applyBorder="1" applyAlignment="1">
      <alignment horizontal="center" vertical="top"/>
    </xf>
    <xf numFmtId="0" fontId="4" fillId="0" borderId="26" xfId="0" applyFont="1" applyBorder="1" applyAlignment="1">
      <alignment horizontal="center" vertical="top"/>
    </xf>
    <xf numFmtId="0" fontId="4" fillId="0" borderId="20" xfId="0" applyFont="1" applyBorder="1" applyAlignment="1">
      <alignment horizontal="center" vertical="top"/>
    </xf>
    <xf numFmtId="0" fontId="4" fillId="0" borderId="0" xfId="0" applyFont="1" applyAlignment="1">
      <alignment horizontal="center" vertical="center"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1" fillId="0" borderId="25" xfId="0" applyFont="1" applyBorder="1" applyAlignment="1">
      <alignment horizontal="left" vertical="top" wrapText="1" indent="2"/>
    </xf>
    <xf numFmtId="0" fontId="1" fillId="0" borderId="27" xfId="0" applyFont="1" applyBorder="1" applyAlignment="1">
      <alignment horizontal="left" vertical="top" wrapText="1" indent="2"/>
    </xf>
    <xf numFmtId="0" fontId="4" fillId="0" borderId="12" xfId="0" applyFont="1" applyBorder="1" applyAlignment="1">
      <alignment horizontal="center" vertical="top"/>
    </xf>
    <xf numFmtId="0" fontId="4" fillId="0" borderId="28" xfId="0" applyFont="1" applyBorder="1" applyAlignment="1">
      <alignment horizontal="center" vertical="top"/>
    </xf>
    <xf numFmtId="0" fontId="4" fillId="0" borderId="29" xfId="0" applyFont="1" applyBorder="1" applyAlignment="1">
      <alignment horizontal="center" vertical="top"/>
    </xf>
    <xf numFmtId="0" fontId="1" fillId="0" borderId="12"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2" fillId="0" borderId="0" xfId="52" applyFont="1" applyAlignment="1">
      <alignment vertical="top" wrapText="1"/>
      <protection/>
    </xf>
    <xf numFmtId="0" fontId="13" fillId="0" borderId="0" xfId="52" applyFont="1" applyBorder="1" applyAlignment="1">
      <alignment horizontal="center" vertical="top" wrapText="1"/>
      <protection/>
    </xf>
    <xf numFmtId="0" fontId="12" fillId="0" borderId="0" xfId="52" applyFont="1" applyBorder="1" applyAlignment="1">
      <alignment vertical="top" wrapText="1"/>
      <protection/>
    </xf>
    <xf numFmtId="4" fontId="12" fillId="19" borderId="0" xfId="52" applyNumberFormat="1" applyFont="1" applyFill="1" applyAlignment="1">
      <alignment vertical="top" wrapText="1"/>
      <protection/>
    </xf>
    <xf numFmtId="4" fontId="12" fillId="19" borderId="0" xfId="52" applyNumberFormat="1" applyFont="1" applyFill="1" applyBorder="1" applyAlignment="1">
      <alignmen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D75"/>
  <sheetViews>
    <sheetView tabSelected="1" view="pageBreakPreview" zoomScaleSheetLayoutView="100" zoomScalePageLayoutView="0" workbookViewId="0" topLeftCell="A1">
      <selection activeCell="CO20" sqref="CO20:DD20"/>
    </sheetView>
  </sheetViews>
  <sheetFormatPr defaultColWidth="0.875" defaultRowHeight="12.75"/>
  <cols>
    <col min="1" max="16384" width="0.875" style="1" customWidth="1"/>
  </cols>
  <sheetData>
    <row r="1" s="2" customFormat="1" ht="11.25" customHeight="1">
      <c r="BS1" s="2" t="s">
        <v>59</v>
      </c>
    </row>
    <row r="2" s="2" customFormat="1" ht="11.25" customHeight="1">
      <c r="BS2" s="9" t="s">
        <v>93</v>
      </c>
    </row>
    <row r="3" s="2" customFormat="1" ht="11.25" customHeight="1">
      <c r="BS3" s="2" t="s">
        <v>94</v>
      </c>
    </row>
    <row r="4" s="2" customFormat="1" ht="11.25" customHeight="1">
      <c r="BS4" s="9" t="s">
        <v>106</v>
      </c>
    </row>
    <row r="5" s="2" customFormat="1" ht="11.25" customHeight="1">
      <c r="BS5" s="9" t="s">
        <v>107</v>
      </c>
    </row>
    <row r="6" s="2" customFormat="1" ht="11.25" customHeight="1">
      <c r="BS6" s="9" t="s">
        <v>108</v>
      </c>
    </row>
    <row r="7" ht="15">
      <c r="N7" s="2"/>
    </row>
    <row r="8" spans="57:108" ht="15">
      <c r="BE8" s="143" t="s">
        <v>16</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row>
    <row r="9" spans="57:108" ht="25.5" customHeight="1">
      <c r="BE9" s="144" t="s">
        <v>144</v>
      </c>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row>
    <row r="10" spans="57:108" s="2" customFormat="1" ht="12">
      <c r="BE10" s="142" t="s">
        <v>40</v>
      </c>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row>
    <row r="11" spans="57:108" ht="15">
      <c r="BE11" s="145"/>
      <c r="BF11" s="145"/>
      <c r="BG11" s="145"/>
      <c r="BH11" s="145"/>
      <c r="BI11" s="145"/>
      <c r="BJ11" s="145"/>
      <c r="BK11" s="145"/>
      <c r="BL11" s="145"/>
      <c r="BM11" s="145"/>
      <c r="BN11" s="145"/>
      <c r="BO11" s="145"/>
      <c r="BP11" s="145"/>
      <c r="BQ11" s="145"/>
      <c r="BR11" s="145"/>
      <c r="BS11" s="145"/>
      <c r="BT11" s="145"/>
      <c r="BU11" s="145"/>
      <c r="BV11" s="145"/>
      <c r="BW11" s="145"/>
      <c r="BX11" s="145"/>
      <c r="BY11" s="140" t="s">
        <v>145</v>
      </c>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row>
    <row r="12" spans="57:108" s="2" customFormat="1" ht="12">
      <c r="BE12" s="139" t="s">
        <v>14</v>
      </c>
      <c r="BF12" s="139"/>
      <c r="BG12" s="139"/>
      <c r="BH12" s="139"/>
      <c r="BI12" s="139"/>
      <c r="BJ12" s="139"/>
      <c r="BK12" s="139"/>
      <c r="BL12" s="139"/>
      <c r="BM12" s="139"/>
      <c r="BN12" s="139"/>
      <c r="BO12" s="139"/>
      <c r="BP12" s="139"/>
      <c r="BQ12" s="139"/>
      <c r="BR12" s="139"/>
      <c r="BS12" s="139"/>
      <c r="BT12" s="139"/>
      <c r="BU12" s="139"/>
      <c r="BV12" s="139"/>
      <c r="BW12" s="139"/>
      <c r="BX12" s="139"/>
      <c r="BY12" s="139" t="s">
        <v>15</v>
      </c>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row>
    <row r="13" spans="65:99" ht="15">
      <c r="BM13" s="11" t="s">
        <v>2</v>
      </c>
      <c r="BN13" s="149" t="s">
        <v>184</v>
      </c>
      <c r="BO13" s="149"/>
      <c r="BP13" s="149"/>
      <c r="BQ13" s="149"/>
      <c r="BR13" s="1" t="s">
        <v>2</v>
      </c>
      <c r="BU13" s="149" t="s">
        <v>182</v>
      </c>
      <c r="BV13" s="149"/>
      <c r="BW13" s="149"/>
      <c r="BX13" s="149"/>
      <c r="BY13" s="149"/>
      <c r="BZ13" s="149"/>
      <c r="CA13" s="149"/>
      <c r="CB13" s="149"/>
      <c r="CC13" s="149"/>
      <c r="CD13" s="149"/>
      <c r="CE13" s="149"/>
      <c r="CF13" s="149"/>
      <c r="CG13" s="149"/>
      <c r="CH13" s="149"/>
      <c r="CI13" s="149"/>
      <c r="CJ13" s="149"/>
      <c r="CK13" s="149"/>
      <c r="CL13" s="149"/>
      <c r="CM13" s="150">
        <v>20</v>
      </c>
      <c r="CN13" s="150"/>
      <c r="CO13" s="150"/>
      <c r="CP13" s="150"/>
      <c r="CQ13" s="151" t="s">
        <v>177</v>
      </c>
      <c r="CR13" s="151"/>
      <c r="CS13" s="151"/>
      <c r="CT13" s="151"/>
      <c r="CU13" s="1" t="s">
        <v>3</v>
      </c>
    </row>
    <row r="14" ht="15">
      <c r="CY14" s="8"/>
    </row>
    <row r="15" spans="1:108" ht="16.5">
      <c r="A15" s="168" t="s">
        <v>4</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row>
    <row r="16" spans="36:58" s="12" customFormat="1" ht="16.5">
      <c r="AJ16" s="13"/>
      <c r="AM16" s="13"/>
      <c r="AV16" s="14"/>
      <c r="AW16" s="14"/>
      <c r="AX16" s="14"/>
      <c r="BA16" s="14" t="s">
        <v>60</v>
      </c>
      <c r="BB16" s="167" t="s">
        <v>177</v>
      </c>
      <c r="BC16" s="167"/>
      <c r="BD16" s="167"/>
      <c r="BE16" s="167"/>
      <c r="BF16" s="12" t="s">
        <v>5</v>
      </c>
    </row>
    <row r="18" spans="93:108" ht="15">
      <c r="CO18" s="140" t="s">
        <v>17</v>
      </c>
      <c r="CP18" s="140"/>
      <c r="CQ18" s="140"/>
      <c r="CR18" s="140"/>
      <c r="CS18" s="140"/>
      <c r="CT18" s="140"/>
      <c r="CU18" s="140"/>
      <c r="CV18" s="140"/>
      <c r="CW18" s="140"/>
      <c r="CX18" s="140"/>
      <c r="CY18" s="140"/>
      <c r="CZ18" s="140"/>
      <c r="DA18" s="140"/>
      <c r="DB18" s="140"/>
      <c r="DC18" s="140"/>
      <c r="DD18" s="140"/>
    </row>
    <row r="19" spans="91:108" ht="15" customHeight="1">
      <c r="CM19" s="11" t="s">
        <v>41</v>
      </c>
      <c r="CO19" s="152"/>
      <c r="CP19" s="153"/>
      <c r="CQ19" s="153"/>
      <c r="CR19" s="153"/>
      <c r="CS19" s="153"/>
      <c r="CT19" s="153"/>
      <c r="CU19" s="153"/>
      <c r="CV19" s="153"/>
      <c r="CW19" s="153"/>
      <c r="CX19" s="153"/>
      <c r="CY19" s="153"/>
      <c r="CZ19" s="153"/>
      <c r="DA19" s="153"/>
      <c r="DB19" s="153"/>
      <c r="DC19" s="153"/>
      <c r="DD19" s="154"/>
    </row>
    <row r="20" spans="36:108" ht="15" customHeight="1">
      <c r="AJ20" s="3"/>
      <c r="AK20" s="4" t="s">
        <v>2</v>
      </c>
      <c r="AL20" s="160" t="s">
        <v>184</v>
      </c>
      <c r="AM20" s="160"/>
      <c r="AN20" s="160"/>
      <c r="AO20" s="160"/>
      <c r="AP20" s="3" t="s">
        <v>2</v>
      </c>
      <c r="AQ20" s="3"/>
      <c r="AR20" s="3"/>
      <c r="AS20" s="160" t="s">
        <v>183</v>
      </c>
      <c r="AT20" s="160"/>
      <c r="AU20" s="160"/>
      <c r="AV20" s="160"/>
      <c r="AW20" s="160"/>
      <c r="AX20" s="160"/>
      <c r="AY20" s="160"/>
      <c r="AZ20" s="160"/>
      <c r="BA20" s="160"/>
      <c r="BB20" s="160"/>
      <c r="BC20" s="160"/>
      <c r="BD20" s="160"/>
      <c r="BE20" s="160"/>
      <c r="BF20" s="160"/>
      <c r="BG20" s="160"/>
      <c r="BH20" s="160"/>
      <c r="BI20" s="160"/>
      <c r="BJ20" s="160"/>
      <c r="BK20" s="141">
        <v>20</v>
      </c>
      <c r="BL20" s="141"/>
      <c r="BM20" s="141"/>
      <c r="BN20" s="141"/>
      <c r="BO20" s="166" t="s">
        <v>177</v>
      </c>
      <c r="BP20" s="166"/>
      <c r="BQ20" s="166"/>
      <c r="BR20" s="166"/>
      <c r="BS20" s="3" t="s">
        <v>3</v>
      </c>
      <c r="BT20" s="3"/>
      <c r="BU20" s="3"/>
      <c r="BY20" s="16"/>
      <c r="CM20" s="11" t="s">
        <v>18</v>
      </c>
      <c r="CO20" s="152" t="s">
        <v>185</v>
      </c>
      <c r="CP20" s="153"/>
      <c r="CQ20" s="153"/>
      <c r="CR20" s="153"/>
      <c r="CS20" s="153"/>
      <c r="CT20" s="153"/>
      <c r="CU20" s="153"/>
      <c r="CV20" s="153"/>
      <c r="CW20" s="153"/>
      <c r="CX20" s="153"/>
      <c r="CY20" s="153"/>
      <c r="CZ20" s="153"/>
      <c r="DA20" s="153"/>
      <c r="DB20" s="153"/>
      <c r="DC20" s="153"/>
      <c r="DD20" s="154"/>
    </row>
    <row r="21" spans="77:108" ht="15" customHeight="1">
      <c r="BY21" s="16"/>
      <c r="BZ21" s="16"/>
      <c r="CM21" s="11"/>
      <c r="CO21" s="152"/>
      <c r="CP21" s="153"/>
      <c r="CQ21" s="153"/>
      <c r="CR21" s="153"/>
      <c r="CS21" s="153"/>
      <c r="CT21" s="153"/>
      <c r="CU21" s="153"/>
      <c r="CV21" s="153"/>
      <c r="CW21" s="153"/>
      <c r="CX21" s="153"/>
      <c r="CY21" s="153"/>
      <c r="CZ21" s="153"/>
      <c r="DA21" s="153"/>
      <c r="DB21" s="153"/>
      <c r="DC21" s="153"/>
      <c r="DD21" s="154"/>
    </row>
    <row r="22" spans="77:108" ht="15" customHeight="1">
      <c r="BY22" s="16"/>
      <c r="BZ22" s="16"/>
      <c r="CM22" s="11"/>
      <c r="CO22" s="152"/>
      <c r="CP22" s="153"/>
      <c r="CQ22" s="153"/>
      <c r="CR22" s="153"/>
      <c r="CS22" s="153"/>
      <c r="CT22" s="153"/>
      <c r="CU22" s="153"/>
      <c r="CV22" s="153"/>
      <c r="CW22" s="153"/>
      <c r="CX22" s="153"/>
      <c r="CY22" s="153"/>
      <c r="CZ22" s="153"/>
      <c r="DA22" s="153"/>
      <c r="DB22" s="153"/>
      <c r="DC22" s="153"/>
      <c r="DD22" s="154"/>
    </row>
    <row r="23" spans="1:108" ht="15" customHeight="1">
      <c r="A23" s="5" t="s">
        <v>109</v>
      </c>
      <c r="AH23" s="165" t="s">
        <v>188</v>
      </c>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7"/>
      <c r="BY23" s="16"/>
      <c r="CM23" s="11" t="s">
        <v>19</v>
      </c>
      <c r="CO23" s="152" t="s">
        <v>187</v>
      </c>
      <c r="CP23" s="153"/>
      <c r="CQ23" s="153"/>
      <c r="CR23" s="153"/>
      <c r="CS23" s="153"/>
      <c r="CT23" s="153"/>
      <c r="CU23" s="153"/>
      <c r="CV23" s="153"/>
      <c r="CW23" s="153"/>
      <c r="CX23" s="153"/>
      <c r="CY23" s="153"/>
      <c r="CZ23" s="153"/>
      <c r="DA23" s="153"/>
      <c r="DB23" s="153"/>
      <c r="DC23" s="153"/>
      <c r="DD23" s="154"/>
    </row>
    <row r="24" spans="1:108" ht="15" customHeight="1">
      <c r="A24" s="5" t="s">
        <v>110</v>
      </c>
      <c r="H24" s="18"/>
      <c r="I24" s="18"/>
      <c r="J24" s="18"/>
      <c r="K24" s="18"/>
      <c r="L24" s="18"/>
      <c r="M24" s="18"/>
      <c r="N24" s="18"/>
      <c r="O24" s="18"/>
      <c r="P24" s="18"/>
      <c r="Q24" s="18"/>
      <c r="R24" s="18"/>
      <c r="S24" s="18"/>
      <c r="T24" s="18"/>
      <c r="U24" s="15"/>
      <c r="V24" s="19"/>
      <c r="W24" s="19"/>
      <c r="X24" s="19"/>
      <c r="Y24" s="19"/>
      <c r="Z24" s="20"/>
      <c r="AA24" s="20"/>
      <c r="AB24" s="20"/>
      <c r="AC24" s="18"/>
      <c r="AD24" s="18"/>
      <c r="AE24" s="18"/>
      <c r="AF24" s="18"/>
      <c r="AG24" s="18"/>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7"/>
      <c r="BY24" s="16"/>
      <c r="BZ24" s="16"/>
      <c r="CM24" s="36"/>
      <c r="CO24" s="152"/>
      <c r="CP24" s="153"/>
      <c r="CQ24" s="153"/>
      <c r="CR24" s="153"/>
      <c r="CS24" s="153"/>
      <c r="CT24" s="153"/>
      <c r="CU24" s="153"/>
      <c r="CV24" s="153"/>
      <c r="CW24" s="153"/>
      <c r="CX24" s="153"/>
      <c r="CY24" s="153"/>
      <c r="CZ24" s="153"/>
      <c r="DA24" s="153"/>
      <c r="DB24" s="153"/>
      <c r="DC24" s="153"/>
      <c r="DD24" s="154"/>
    </row>
    <row r="25" spans="1:108" ht="26.25" customHeight="1">
      <c r="A25" s="5" t="s">
        <v>105</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7"/>
      <c r="BY25" s="16"/>
      <c r="BZ25" s="16"/>
      <c r="CM25" s="36"/>
      <c r="CO25" s="152"/>
      <c r="CP25" s="153"/>
      <c r="CQ25" s="153"/>
      <c r="CR25" s="153"/>
      <c r="CS25" s="153"/>
      <c r="CT25" s="153"/>
      <c r="CU25" s="153"/>
      <c r="CV25" s="153"/>
      <c r="CW25" s="153"/>
      <c r="CX25" s="153"/>
      <c r="CY25" s="153"/>
      <c r="CZ25" s="153"/>
      <c r="DA25" s="153"/>
      <c r="DB25" s="153"/>
      <c r="DC25" s="153"/>
      <c r="DD25" s="154"/>
    </row>
    <row r="26" spans="44:108" ht="21" customHeight="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Y26" s="16"/>
      <c r="BZ26" s="16"/>
      <c r="CM26" s="11"/>
      <c r="CO26" s="162"/>
      <c r="CP26" s="163"/>
      <c r="CQ26" s="163"/>
      <c r="CR26" s="163"/>
      <c r="CS26" s="163"/>
      <c r="CT26" s="163"/>
      <c r="CU26" s="163"/>
      <c r="CV26" s="163"/>
      <c r="CW26" s="163"/>
      <c r="CX26" s="163"/>
      <c r="CY26" s="163"/>
      <c r="CZ26" s="163"/>
      <c r="DA26" s="163"/>
      <c r="DB26" s="163"/>
      <c r="DC26" s="163"/>
      <c r="DD26" s="164"/>
    </row>
    <row r="27" spans="1:108" s="22" customFormat="1" ht="21" customHeight="1">
      <c r="A27" s="22" t="s">
        <v>61</v>
      </c>
      <c r="AH27" s="161" t="s">
        <v>189</v>
      </c>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23"/>
      <c r="CM27" s="37"/>
      <c r="CO27" s="157"/>
      <c r="CP27" s="158"/>
      <c r="CQ27" s="158"/>
      <c r="CR27" s="158"/>
      <c r="CS27" s="158"/>
      <c r="CT27" s="158"/>
      <c r="CU27" s="158"/>
      <c r="CV27" s="158"/>
      <c r="CW27" s="158"/>
      <c r="CX27" s="158"/>
      <c r="CY27" s="158"/>
      <c r="CZ27" s="158"/>
      <c r="DA27" s="158"/>
      <c r="DB27" s="158"/>
      <c r="DC27" s="158"/>
      <c r="DD27" s="159"/>
    </row>
    <row r="28" spans="1:108" s="22" customFormat="1" ht="21" customHeight="1">
      <c r="A28" s="24" t="s">
        <v>21</v>
      </c>
      <c r="CM28" s="38" t="s">
        <v>20</v>
      </c>
      <c r="CO28" s="157" t="s">
        <v>155</v>
      </c>
      <c r="CP28" s="158"/>
      <c r="CQ28" s="158"/>
      <c r="CR28" s="158"/>
      <c r="CS28" s="158"/>
      <c r="CT28" s="158"/>
      <c r="CU28" s="158"/>
      <c r="CV28" s="158"/>
      <c r="CW28" s="158"/>
      <c r="CX28" s="158"/>
      <c r="CY28" s="158"/>
      <c r="CZ28" s="158"/>
      <c r="DA28" s="158"/>
      <c r="DB28" s="158"/>
      <c r="DC28" s="158"/>
      <c r="DD28" s="159"/>
    </row>
    <row r="29" spans="1:108" s="22" customFormat="1" ht="15">
      <c r="A29" s="24"/>
      <c r="BX29" s="24"/>
      <c r="CO29" s="28"/>
      <c r="CP29" s="28"/>
      <c r="CQ29" s="28"/>
      <c r="CR29" s="28"/>
      <c r="CS29" s="28"/>
      <c r="CT29" s="28"/>
      <c r="CU29" s="28"/>
      <c r="CV29" s="28"/>
      <c r="CW29" s="28"/>
      <c r="CX29" s="28"/>
      <c r="CY29" s="28"/>
      <c r="CZ29" s="28"/>
      <c r="DA29" s="28"/>
      <c r="DB29" s="28"/>
      <c r="DC29" s="28"/>
      <c r="DD29" s="28"/>
    </row>
    <row r="30" spans="1:108" ht="15">
      <c r="A30" s="5" t="s">
        <v>103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6"/>
      <c r="AN30" s="6"/>
      <c r="AO30" s="6"/>
      <c r="AP30" s="6"/>
      <c r="AQ30" s="6"/>
      <c r="AR30" s="6"/>
      <c r="AS30" s="6"/>
      <c r="AT30" s="155" t="s">
        <v>140</v>
      </c>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6"/>
      <c r="CO30" s="6"/>
      <c r="CP30" s="6"/>
      <c r="CQ30" s="6"/>
      <c r="CR30" s="6"/>
      <c r="CS30" s="6"/>
      <c r="CT30" s="6"/>
      <c r="CU30" s="6"/>
      <c r="CV30" s="6"/>
      <c r="CW30" s="6"/>
      <c r="CX30" s="6"/>
      <c r="CY30" s="6"/>
      <c r="CZ30" s="6"/>
      <c r="DA30" s="6"/>
      <c r="DB30" s="6"/>
      <c r="DC30" s="6"/>
      <c r="DD30" s="6"/>
    </row>
    <row r="31" spans="1:108" ht="15">
      <c r="A31" s="5" t="s">
        <v>104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6"/>
      <c r="AN31" s="6"/>
      <c r="AO31" s="6"/>
      <c r="AP31" s="6"/>
      <c r="AQ31" s="6"/>
      <c r="AR31" s="6"/>
      <c r="AS31" s="6"/>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6"/>
      <c r="CO31" s="6"/>
      <c r="CP31" s="6"/>
      <c r="CQ31" s="6"/>
      <c r="CR31" s="6"/>
      <c r="CS31" s="6"/>
      <c r="CT31" s="6"/>
      <c r="CU31" s="6"/>
      <c r="CV31" s="6"/>
      <c r="CW31" s="6"/>
      <c r="CX31" s="6"/>
      <c r="CY31" s="6"/>
      <c r="CZ31" s="6"/>
      <c r="DA31" s="6"/>
      <c r="DB31" s="6"/>
      <c r="DC31" s="6"/>
      <c r="DD31" s="6"/>
    </row>
    <row r="32" spans="1:108" ht="15">
      <c r="A32" s="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7"/>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26"/>
      <c r="CP32" s="26"/>
      <c r="CQ32" s="26"/>
      <c r="CR32" s="26"/>
      <c r="CS32" s="26"/>
      <c r="CT32" s="26"/>
      <c r="CU32" s="26"/>
      <c r="CV32" s="26"/>
      <c r="CW32" s="26"/>
      <c r="CX32" s="26"/>
      <c r="CY32" s="26"/>
      <c r="CZ32" s="26"/>
      <c r="DA32" s="26"/>
      <c r="DB32" s="26"/>
      <c r="DC32" s="26"/>
      <c r="DD32" s="26"/>
    </row>
    <row r="33" spans="1:108" ht="15">
      <c r="A33" s="5" t="s">
        <v>62</v>
      </c>
      <c r="AM33" s="17"/>
      <c r="AN33" s="17"/>
      <c r="AO33" s="17"/>
      <c r="AP33" s="17"/>
      <c r="AQ33" s="17"/>
      <c r="AR33" s="17"/>
      <c r="AS33" s="17"/>
      <c r="AT33" s="156" t="s">
        <v>190</v>
      </c>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7"/>
      <c r="CO33" s="17"/>
      <c r="CP33" s="17"/>
      <c r="CQ33" s="17"/>
      <c r="CR33" s="17"/>
      <c r="CS33" s="17"/>
      <c r="CT33" s="17"/>
      <c r="CU33" s="17"/>
      <c r="CV33" s="17"/>
      <c r="CW33" s="17"/>
      <c r="CX33" s="17"/>
      <c r="CY33" s="17"/>
      <c r="CZ33" s="17"/>
      <c r="DA33" s="17"/>
      <c r="DB33" s="17"/>
      <c r="DC33" s="17"/>
      <c r="DD33" s="17"/>
    </row>
    <row r="34" spans="1:108" ht="15">
      <c r="A34" s="5" t="s">
        <v>111</v>
      </c>
      <c r="AM34" s="17"/>
      <c r="AN34" s="17"/>
      <c r="AO34" s="17"/>
      <c r="AP34" s="17"/>
      <c r="AQ34" s="17"/>
      <c r="AR34" s="17"/>
      <c r="AS34" s="17"/>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7"/>
      <c r="CO34" s="17"/>
      <c r="CP34" s="17"/>
      <c r="CQ34" s="17"/>
      <c r="CR34" s="17"/>
      <c r="CS34" s="17"/>
      <c r="CT34" s="17"/>
      <c r="CU34" s="17"/>
      <c r="CV34" s="17"/>
      <c r="CW34" s="17"/>
      <c r="CX34" s="17"/>
      <c r="CY34" s="17"/>
      <c r="CZ34" s="17"/>
      <c r="DA34" s="17"/>
      <c r="DB34" s="17"/>
      <c r="DC34" s="17"/>
      <c r="DD34" s="17"/>
    </row>
    <row r="35" spans="1:108" ht="15">
      <c r="A35" s="5" t="s">
        <v>105</v>
      </c>
      <c r="AM35" s="17"/>
      <c r="AN35" s="17"/>
      <c r="AO35" s="17"/>
      <c r="AP35" s="17"/>
      <c r="AQ35" s="17"/>
      <c r="AR35" s="17"/>
      <c r="AS35" s="17"/>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7"/>
      <c r="CO35" s="17"/>
      <c r="CP35" s="17"/>
      <c r="CQ35" s="17"/>
      <c r="CR35" s="17"/>
      <c r="CS35" s="17"/>
      <c r="CT35" s="17"/>
      <c r="CU35" s="17"/>
      <c r="CV35" s="17"/>
      <c r="CW35" s="17"/>
      <c r="CX35" s="17"/>
      <c r="CY35" s="17"/>
      <c r="CZ35" s="17"/>
      <c r="DA35" s="17"/>
      <c r="DB35" s="17"/>
      <c r="DC35" s="17"/>
      <c r="DD35" s="17"/>
    </row>
    <row r="36" ht="15" customHeight="1"/>
    <row r="37" spans="1:108" s="3" customFormat="1" ht="19.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row>
    <row r="38" spans="1:108" s="3" customFormat="1" ht="22.5" customHeight="1">
      <c r="A38" s="146" t="s">
        <v>122</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row>
    <row r="39" spans="1:108" s="3" customFormat="1" ht="19.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row>
    <row r="40" spans="1:108" ht="15" customHeight="1">
      <c r="A40" s="147" t="s">
        <v>186</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row>
    <row r="41" spans="1:108" ht="15.7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row>
    <row r="42" spans="1:108" ht="15.75" customHeight="1">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row>
    <row r="43" spans="1:108" ht="15.75"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row>
    <row r="44" spans="1:108" ht="15.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row>
    <row r="45" spans="1:108" ht="15.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row>
    <row r="46" spans="1:108" ht="15.75" customHeight="1">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row>
    <row r="47" spans="1:108" ht="15.7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row>
    <row r="48" spans="1:108" ht="15.75" customHeight="1">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row>
    <row r="49" spans="1:108" ht="15.7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row>
    <row r="50" spans="1:108" ht="27" customHeight="1">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row>
    <row r="51" spans="1:108" ht="30.75" customHeight="1">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row>
    <row r="52" spans="1:108" ht="51.75" customHeight="1">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row>
    <row r="53" spans="1:108" s="59" customFormat="1" ht="30"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row>
    <row r="54" spans="1:108" s="60" customFormat="1" ht="15"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row>
    <row r="55" spans="1:108" s="60" customFormat="1" ht="15"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row>
    <row r="56" spans="1:108" s="60" customFormat="1" ht="1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row>
    <row r="57" spans="1:108" s="60" customFormat="1" ht="15" customHeight="1">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row>
    <row r="58" spans="1:108" s="60" customFormat="1" ht="15" customHeight="1">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row>
    <row r="59" spans="1:108" s="60" customFormat="1" ht="1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row>
    <row r="60" spans="1:108" ht="1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row>
    <row r="61" spans="1:108" s="60" customFormat="1" ht="15" customHeight="1">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row>
    <row r="62" spans="1:108" s="60" customFormat="1" ht="15" customHeight="1">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row>
    <row r="63" spans="1:108" s="60" customFormat="1" ht="15" customHeight="1">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row>
    <row r="64" spans="1:108" s="60" customFormat="1" ht="15" customHeight="1">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row>
    <row r="65" spans="1:108" s="60" customFormat="1" ht="15" customHeight="1">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row>
    <row r="66" spans="1:108" s="60" customFormat="1" ht="1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row>
    <row r="67" spans="1:108" s="60" customFormat="1" ht="15" customHeight="1">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row>
    <row r="68" spans="1:108" s="60" customFormat="1" ht="15" customHeigh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row>
    <row r="69" spans="1:108" s="60" customFormat="1" ht="15" customHeight="1">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row>
    <row r="70" spans="1:108" s="60" customFormat="1" ht="15" customHeight="1">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row>
    <row r="71" spans="1:108" s="60" customFormat="1" ht="15" customHeight="1">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row>
    <row r="72" spans="1:108" s="60" customFormat="1" ht="15" customHeight="1">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row>
    <row r="73" spans="1:108" s="60" customFormat="1" ht="408.75" customHeight="1">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row>
    <row r="74" spans="1:108" s="60" customFormat="1" ht="105.75" customHeight="1">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row>
    <row r="75" spans="1:108" ht="137.25" customHeight="1">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row>
  </sheetData>
  <sheetProtection/>
  <mergeCells count="34">
    <mergeCell ref="BE12:BX12"/>
    <mergeCell ref="BY11:DD11"/>
    <mergeCell ref="BK20:BN20"/>
    <mergeCell ref="BO20:BR20"/>
    <mergeCell ref="BB16:BE16"/>
    <mergeCell ref="BY12:DD12"/>
    <mergeCell ref="CO18:DD18"/>
    <mergeCell ref="CO19:DD19"/>
    <mergeCell ref="BN13:BQ13"/>
    <mergeCell ref="A15:DD15"/>
    <mergeCell ref="CO21:DD21"/>
    <mergeCell ref="CO20:DD20"/>
    <mergeCell ref="AH27:BV27"/>
    <mergeCell ref="CO26:DD26"/>
    <mergeCell ref="CO24:DD24"/>
    <mergeCell ref="CO25:DD25"/>
    <mergeCell ref="CO27:DD27"/>
    <mergeCell ref="AH23:BV25"/>
    <mergeCell ref="AS20:BJ20"/>
    <mergeCell ref="CO22:DD22"/>
    <mergeCell ref="A38:DD38"/>
    <mergeCell ref="A40:DD75"/>
    <mergeCell ref="BU13:CL13"/>
    <mergeCell ref="CM13:CP13"/>
    <mergeCell ref="CQ13:CT13"/>
    <mergeCell ref="CO23:DD23"/>
    <mergeCell ref="AT30:CM31"/>
    <mergeCell ref="AT33:CM35"/>
    <mergeCell ref="CO28:DD28"/>
    <mergeCell ref="AL20:AO20"/>
    <mergeCell ref="BE10:DD10"/>
    <mergeCell ref="BE8:DD8"/>
    <mergeCell ref="BE9:DD9"/>
    <mergeCell ref="BE11:BX11"/>
  </mergeCells>
  <printOptions/>
  <pageMargins left="0.7874015748031497" right="0.31496062992125984" top="0.5905511811023623" bottom="0.3937007874015748" header="0.1968503937007874" footer="0.1968503937007874"/>
  <pageSetup horizontalDpi="600" verticalDpi="600" orientation="portrait" paperSize="9" scale="9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DD76"/>
  <sheetViews>
    <sheetView view="pageBreakPreview" zoomScaleSheetLayoutView="100" zoomScalePageLayoutView="0" workbookViewId="0" topLeftCell="A1">
      <selection activeCell="BU73" sqref="BU73:DD73"/>
    </sheetView>
  </sheetViews>
  <sheetFormatPr defaultColWidth="0.875" defaultRowHeight="12.75"/>
  <cols>
    <col min="1" max="16384" width="0.875" style="1" customWidth="1"/>
  </cols>
  <sheetData>
    <row r="1" ht="3" customHeight="1"/>
    <row r="2" spans="1:108" ht="30" customHeight="1">
      <c r="A2" s="180" t="s">
        <v>112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row>
    <row r="3" ht="7.5" customHeight="1"/>
    <row r="4" spans="1:108" ht="15">
      <c r="A4" s="183" t="s">
        <v>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5"/>
      <c r="BU4" s="183" t="s">
        <v>6</v>
      </c>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5"/>
    </row>
    <row r="5" spans="1:108" s="3" customFormat="1" ht="15" customHeight="1">
      <c r="A5" s="29"/>
      <c r="B5" s="186" t="s">
        <v>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7"/>
      <c r="BU5" s="190">
        <v>117192648.74</v>
      </c>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2"/>
    </row>
    <row r="6" spans="1:108" ht="15">
      <c r="A6" s="10"/>
      <c r="B6" s="181" t="s">
        <v>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2"/>
      <c r="BU6" s="193"/>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5"/>
    </row>
    <row r="7" spans="1:108" ht="30" customHeight="1">
      <c r="A7" s="30"/>
      <c r="B7" s="172" t="s">
        <v>113</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3"/>
      <c r="BU7" s="193">
        <v>365451961.59</v>
      </c>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5"/>
    </row>
    <row r="8" spans="1:108" ht="19.5" customHeight="1">
      <c r="A8" s="10"/>
      <c r="B8" s="188" t="s">
        <v>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9"/>
      <c r="BU8" s="193"/>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5"/>
    </row>
    <row r="9" spans="1:108" ht="45" customHeight="1">
      <c r="A9" s="30"/>
      <c r="B9" s="172" t="s">
        <v>123</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3"/>
      <c r="BU9" s="169">
        <v>365451961.55</v>
      </c>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1"/>
    </row>
    <row r="10" spans="1:108" ht="45" customHeight="1">
      <c r="A10" s="30"/>
      <c r="B10" s="172" t="s">
        <v>114</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3"/>
      <c r="BU10" s="169"/>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1"/>
    </row>
    <row r="11" spans="1:108" ht="45" customHeight="1">
      <c r="A11" s="30"/>
      <c r="B11" s="172" t="s">
        <v>115</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3"/>
      <c r="BU11" s="169"/>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1"/>
    </row>
    <row r="12" spans="1:108" ht="30" customHeight="1">
      <c r="A12" s="30"/>
      <c r="B12" s="172" t="s">
        <v>116</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3"/>
      <c r="BU12" s="174">
        <v>304329692.36</v>
      </c>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6"/>
    </row>
    <row r="13" spans="1:108" ht="30" customHeight="1">
      <c r="A13" s="30"/>
      <c r="B13" s="172" t="s">
        <v>117</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3"/>
      <c r="BU13" s="174">
        <v>29608329.47</v>
      </c>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6"/>
    </row>
    <row r="14" spans="1:108" ht="15">
      <c r="A14" s="31"/>
      <c r="B14" s="188" t="s">
        <v>8</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9"/>
      <c r="BU14" s="169"/>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1"/>
    </row>
    <row r="15" spans="1:108" ht="30" customHeight="1">
      <c r="A15" s="30"/>
      <c r="B15" s="172" t="s">
        <v>26</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3"/>
      <c r="BU15" s="174">
        <v>14647053.89</v>
      </c>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6"/>
    </row>
    <row r="16" spans="1:108" ht="15">
      <c r="A16" s="30"/>
      <c r="B16" s="172" t="s">
        <v>27</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3"/>
      <c r="BU16" s="174">
        <v>5694781.07</v>
      </c>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6"/>
    </row>
    <row r="17" spans="1:108" s="3" customFormat="1" ht="15" customHeight="1">
      <c r="A17" s="29"/>
      <c r="B17" s="186" t="s">
        <v>95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7"/>
      <c r="BU17" s="177"/>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9"/>
    </row>
    <row r="18" spans="1:108" ht="15">
      <c r="A18" s="10"/>
      <c r="B18" s="181" t="s">
        <v>1</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2"/>
      <c r="BU18" s="169"/>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1"/>
    </row>
    <row r="19" spans="1:108" ht="30" customHeight="1">
      <c r="A19" s="32"/>
      <c r="B19" s="196" t="s">
        <v>118</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7"/>
      <c r="BU19" s="193"/>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5"/>
    </row>
    <row r="20" spans="1:108" ht="30" customHeight="1">
      <c r="A20" s="30"/>
      <c r="B20" s="172" t="s">
        <v>119</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3"/>
      <c r="BU20" s="193"/>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5"/>
    </row>
    <row r="21" spans="1:108" ht="15" customHeight="1">
      <c r="A21" s="33"/>
      <c r="B21" s="188" t="s">
        <v>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9"/>
      <c r="BU21" s="193"/>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5"/>
    </row>
    <row r="22" spans="1:108" ht="15" customHeight="1">
      <c r="A22" s="30"/>
      <c r="B22" s="172" t="s">
        <v>9</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3"/>
      <c r="BU22" s="169"/>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1"/>
    </row>
    <row r="23" spans="1:108" ht="15" customHeight="1">
      <c r="A23" s="30"/>
      <c r="B23" s="172" t="s">
        <v>10</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3"/>
      <c r="BU23" s="169"/>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1"/>
    </row>
    <row r="24" spans="1:108" ht="15" customHeight="1">
      <c r="A24" s="30"/>
      <c r="B24" s="172" t="s">
        <v>102</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3"/>
      <c r="BU24" s="169"/>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1"/>
    </row>
    <row r="25" spans="1:108" ht="15" customHeight="1">
      <c r="A25" s="30"/>
      <c r="B25" s="172" t="s">
        <v>11</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3"/>
      <c r="BU25" s="169"/>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1"/>
    </row>
    <row r="26" spans="1:108" ht="15" customHeight="1">
      <c r="A26" s="30"/>
      <c r="B26" s="172" t="s">
        <v>12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3"/>
      <c r="BU26" s="169"/>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1"/>
    </row>
    <row r="27" spans="1:108" ht="15" customHeight="1">
      <c r="A27" s="30"/>
      <c r="B27" s="172" t="s">
        <v>13</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3"/>
      <c r="BU27" s="169"/>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1"/>
    </row>
    <row r="28" spans="1:108" ht="30" customHeight="1">
      <c r="A28" s="30"/>
      <c r="B28" s="172" t="s">
        <v>64</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3"/>
      <c r="BU28" s="169"/>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1"/>
    </row>
    <row r="29" spans="1:108" ht="30" customHeight="1">
      <c r="A29" s="30"/>
      <c r="B29" s="172" t="s">
        <v>98</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3"/>
      <c r="BU29" s="169"/>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1"/>
    </row>
    <row r="30" spans="1:108" ht="15" customHeight="1">
      <c r="A30" s="30"/>
      <c r="B30" s="172" t="s">
        <v>65</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3"/>
      <c r="BU30" s="169"/>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1"/>
    </row>
    <row r="31" spans="1:108" ht="15" customHeight="1">
      <c r="A31" s="30"/>
      <c r="B31" s="172" t="s">
        <v>66</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3"/>
      <c r="BU31" s="169"/>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1"/>
    </row>
    <row r="32" spans="1:108" ht="45" customHeight="1">
      <c r="A32" s="30"/>
      <c r="B32" s="172" t="s">
        <v>67</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3"/>
      <c r="BU32" s="169"/>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1"/>
    </row>
    <row r="33" spans="1:108" ht="13.5" customHeight="1">
      <c r="A33" s="33"/>
      <c r="B33" s="188" t="s">
        <v>8</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9"/>
      <c r="BU33" s="169"/>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1"/>
    </row>
    <row r="34" spans="1:108" ht="15" customHeight="1">
      <c r="A34" s="30"/>
      <c r="B34" s="172" t="s">
        <v>68</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3"/>
      <c r="BU34" s="169"/>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1"/>
    </row>
    <row r="35" spans="1:108" ht="15" customHeight="1">
      <c r="A35" s="30"/>
      <c r="B35" s="172" t="s">
        <v>69</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3"/>
      <c r="BU35" s="169"/>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1"/>
    </row>
    <row r="36" spans="1:108" ht="15" customHeight="1">
      <c r="A36" s="30"/>
      <c r="B36" s="172" t="s">
        <v>63</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3"/>
      <c r="BU36" s="169"/>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1"/>
    </row>
    <row r="37" spans="1:108" ht="15" customHeight="1">
      <c r="A37" s="30"/>
      <c r="B37" s="172" t="s">
        <v>70</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3"/>
      <c r="BU37" s="169"/>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1"/>
    </row>
    <row r="38" spans="1:108" ht="15" customHeight="1">
      <c r="A38" s="30"/>
      <c r="B38" s="172" t="s">
        <v>71</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3"/>
      <c r="BU38" s="169"/>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1"/>
    </row>
    <row r="39" spans="1:108" ht="15" customHeight="1">
      <c r="A39" s="30"/>
      <c r="B39" s="172" t="s">
        <v>72</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3"/>
      <c r="BU39" s="169"/>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1"/>
    </row>
    <row r="40" spans="1:108" ht="30" customHeight="1">
      <c r="A40" s="30"/>
      <c r="B40" s="172" t="s">
        <v>73</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3"/>
      <c r="BU40" s="169"/>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1"/>
    </row>
    <row r="41" spans="1:108" ht="30" customHeight="1">
      <c r="A41" s="30"/>
      <c r="B41" s="172" t="s">
        <v>97</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3"/>
      <c r="BU41" s="169"/>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1"/>
    </row>
    <row r="42" spans="1:108" ht="15" customHeight="1">
      <c r="A42" s="30"/>
      <c r="B42" s="172" t="s">
        <v>74</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3"/>
      <c r="BU42" s="169"/>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1"/>
    </row>
    <row r="43" spans="1:108" ht="15" customHeight="1">
      <c r="A43" s="30"/>
      <c r="B43" s="172" t="s">
        <v>75</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3"/>
      <c r="BU43" s="169"/>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1"/>
    </row>
    <row r="44" spans="1:108" s="3" customFormat="1" ht="15" customHeight="1">
      <c r="A44" s="29"/>
      <c r="B44" s="186" t="s">
        <v>96</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7"/>
      <c r="BU44" s="177"/>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9"/>
    </row>
    <row r="45" spans="1:108" ht="15" customHeight="1">
      <c r="A45" s="34"/>
      <c r="B45" s="181" t="s">
        <v>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2"/>
      <c r="BU45" s="169"/>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1"/>
    </row>
    <row r="46" spans="1:108" ht="15" customHeight="1">
      <c r="A46" s="30"/>
      <c r="B46" s="172" t="s">
        <v>76</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3"/>
      <c r="BU46" s="169"/>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1"/>
    </row>
    <row r="47" spans="1:108" ht="30" customHeight="1">
      <c r="A47" s="30"/>
      <c r="B47" s="172" t="s">
        <v>120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3"/>
      <c r="BU47" s="169">
        <f>BU49+BU50+BU51+BU52+BU53+BU54+BU55+BU56+BU57+BU58+BU59</f>
        <v>3306607.2600000002</v>
      </c>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1"/>
    </row>
    <row r="48" spans="1:108" ht="15" customHeight="1">
      <c r="A48" s="33"/>
      <c r="B48" s="188" t="s">
        <v>8</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9"/>
      <c r="BU48" s="193"/>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5"/>
    </row>
    <row r="49" spans="1:108" ht="15" customHeight="1">
      <c r="A49" s="30"/>
      <c r="B49" s="172" t="s">
        <v>83</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3"/>
      <c r="BU49" s="169"/>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1"/>
    </row>
    <row r="50" spans="1:108" ht="15" customHeight="1">
      <c r="A50" s="30"/>
      <c r="B50" s="172" t="s">
        <v>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3"/>
      <c r="BU50" s="169"/>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1"/>
    </row>
    <row r="51" spans="1:108" ht="15" customHeight="1">
      <c r="A51" s="30"/>
      <c r="B51" s="172" t="s">
        <v>43</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3"/>
      <c r="BU51" s="169"/>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1"/>
    </row>
    <row r="52" spans="1:108" ht="15" customHeight="1">
      <c r="A52" s="30"/>
      <c r="B52" s="172" t="s">
        <v>44</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3"/>
      <c r="BU52" s="169">
        <v>277343.94</v>
      </c>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1"/>
    </row>
    <row r="53" spans="1:108" ht="15" customHeight="1">
      <c r="A53" s="30"/>
      <c r="B53" s="172" t="s">
        <v>45</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3"/>
      <c r="BU53" s="169">
        <v>1696576.61</v>
      </c>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1"/>
    </row>
    <row r="54" spans="1:108" ht="15" customHeight="1">
      <c r="A54" s="30"/>
      <c r="B54" s="172" t="s">
        <v>46</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3"/>
      <c r="BU54" s="169"/>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1"/>
    </row>
    <row r="55" spans="1:108" ht="15" customHeight="1">
      <c r="A55" s="30"/>
      <c r="B55" s="172" t="s">
        <v>47</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3"/>
      <c r="BU55" s="169">
        <v>793696.65</v>
      </c>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1"/>
    </row>
    <row r="56" spans="1:108" ht="15" customHeight="1">
      <c r="A56" s="30"/>
      <c r="B56" s="172" t="s">
        <v>77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3"/>
      <c r="BU56" s="169"/>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1"/>
    </row>
    <row r="57" spans="1:108" ht="15" customHeight="1">
      <c r="A57" s="30"/>
      <c r="B57" s="172" t="s">
        <v>99</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3"/>
      <c r="BU57" s="169"/>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1"/>
    </row>
    <row r="58" spans="1:108" ht="15" customHeight="1">
      <c r="A58" s="30"/>
      <c r="B58" s="172" t="s">
        <v>78</v>
      </c>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3"/>
      <c r="BU58" s="169">
        <v>538990.06</v>
      </c>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1"/>
    </row>
    <row r="59" spans="1:108" ht="15" customHeight="1">
      <c r="A59" s="30"/>
      <c r="B59" s="172" t="s">
        <v>79</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3"/>
      <c r="BU59" s="169"/>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1"/>
    </row>
    <row r="60" spans="1:108" ht="15" customHeight="1">
      <c r="A60" s="30"/>
      <c r="B60" s="172" t="s">
        <v>80</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3"/>
      <c r="BU60" s="169"/>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1"/>
    </row>
    <row r="61" spans="1:108" ht="15" customHeight="1">
      <c r="A61" s="30"/>
      <c r="B61" s="172" t="s">
        <v>81</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3"/>
      <c r="BU61" s="169"/>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1"/>
    </row>
    <row r="62" spans="1:108" ht="45" customHeight="1">
      <c r="A62" s="30"/>
      <c r="B62" s="172" t="s">
        <v>82</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3"/>
      <c r="BU62" s="169"/>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1"/>
    </row>
    <row r="63" spans="1:108" ht="15" customHeight="1">
      <c r="A63" s="35"/>
      <c r="B63" s="188" t="s">
        <v>8</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9"/>
      <c r="BU63" s="169"/>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1"/>
    </row>
    <row r="64" spans="1:108" ht="15" customHeight="1">
      <c r="A64" s="30"/>
      <c r="B64" s="172" t="s">
        <v>84</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3"/>
      <c r="BU64" s="169"/>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1"/>
    </row>
    <row r="65" spans="1:108" ht="15" customHeight="1">
      <c r="A65" s="30"/>
      <c r="B65" s="172" t="s">
        <v>48</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3"/>
      <c r="BU65" s="169"/>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1"/>
    </row>
    <row r="66" spans="1:108" ht="15" customHeight="1">
      <c r="A66" s="30"/>
      <c r="B66" s="172" t="s">
        <v>49</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3"/>
      <c r="BU66" s="169"/>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1"/>
    </row>
    <row r="67" spans="1:108" ht="15" customHeight="1">
      <c r="A67" s="30"/>
      <c r="B67" s="172" t="s">
        <v>50</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3"/>
      <c r="BU67" s="169"/>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1"/>
    </row>
    <row r="68" spans="1:108" ht="15" customHeight="1">
      <c r="A68" s="30"/>
      <c r="B68" s="172" t="s">
        <v>51</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3"/>
      <c r="BU68" s="169"/>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1"/>
    </row>
    <row r="69" spans="1:108" ht="15" customHeight="1">
      <c r="A69" s="30"/>
      <c r="B69" s="172" t="s">
        <v>52</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3"/>
      <c r="BU69" s="169"/>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1"/>
    </row>
    <row r="70" spans="1:108" ht="15" customHeight="1">
      <c r="A70" s="30"/>
      <c r="B70" s="172" t="s">
        <v>53</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3"/>
      <c r="BU70" s="169"/>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1"/>
    </row>
    <row r="71" spans="1:108" ht="15" customHeight="1">
      <c r="A71" s="30"/>
      <c r="B71" s="172" t="s">
        <v>85</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3"/>
      <c r="BU71" s="169"/>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1"/>
    </row>
    <row r="72" spans="1:108" ht="15" customHeight="1">
      <c r="A72" s="30"/>
      <c r="B72" s="172" t="s">
        <v>100</v>
      </c>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3"/>
      <c r="BU72" s="169"/>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1"/>
    </row>
    <row r="73" spans="1:108" ht="15" customHeight="1">
      <c r="A73" s="30"/>
      <c r="B73" s="172" t="s">
        <v>86</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3"/>
      <c r="BU73" s="169"/>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1"/>
    </row>
    <row r="74" spans="1:108" ht="15" customHeight="1">
      <c r="A74" s="30"/>
      <c r="B74" s="172" t="s">
        <v>87</v>
      </c>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3"/>
      <c r="BU74" s="169"/>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1"/>
    </row>
    <row r="75" spans="1:108" ht="15" customHeight="1">
      <c r="A75" s="30"/>
      <c r="B75" s="172" t="s">
        <v>88</v>
      </c>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3"/>
      <c r="BU75" s="169"/>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1"/>
    </row>
    <row r="76" spans="1:108" ht="15" customHeight="1">
      <c r="A76" s="30"/>
      <c r="B76" s="172" t="s">
        <v>89</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3"/>
      <c r="BU76" s="169"/>
      <c r="BV76" s="170"/>
      <c r="BW76" s="170"/>
      <c r="BX76" s="170"/>
      <c r="BY76" s="170"/>
      <c r="BZ76" s="170"/>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1"/>
    </row>
  </sheetData>
  <sheetProtection/>
  <mergeCells count="147">
    <mergeCell ref="BU62:DD62"/>
    <mergeCell ref="BU63:DD63"/>
    <mergeCell ref="B63:BT63"/>
    <mergeCell ref="B65:BT65"/>
    <mergeCell ref="B62:BT62"/>
    <mergeCell ref="B64:BT64"/>
    <mergeCell ref="BU64:DD64"/>
    <mergeCell ref="BU73:DD73"/>
    <mergeCell ref="B72:BT72"/>
    <mergeCell ref="BU72:DD72"/>
    <mergeCell ref="B66:BT66"/>
    <mergeCell ref="BU66:DD66"/>
    <mergeCell ref="B67:BT67"/>
    <mergeCell ref="BU67:DD67"/>
    <mergeCell ref="B68:BT68"/>
    <mergeCell ref="BU68:DD68"/>
    <mergeCell ref="BU71:DD71"/>
    <mergeCell ref="BU56:DD56"/>
    <mergeCell ref="B57:BT57"/>
    <mergeCell ref="B60:BT60"/>
    <mergeCell ref="B59:BT59"/>
    <mergeCell ref="BU59:DD59"/>
    <mergeCell ref="BU58:DD58"/>
    <mergeCell ref="BU57:DD57"/>
    <mergeCell ref="B58:BT58"/>
    <mergeCell ref="BU60:DD60"/>
    <mergeCell ref="B75:BT75"/>
    <mergeCell ref="BU75:DD75"/>
    <mergeCell ref="B69:BT69"/>
    <mergeCell ref="BU69:DD69"/>
    <mergeCell ref="B70:BT70"/>
    <mergeCell ref="BU70:DD70"/>
    <mergeCell ref="B71:BT71"/>
    <mergeCell ref="B74:BT74"/>
    <mergeCell ref="BU74:DD74"/>
    <mergeCell ref="B73:BT73"/>
    <mergeCell ref="BU7:DD7"/>
    <mergeCell ref="BU8:DD8"/>
    <mergeCell ref="B43:BT43"/>
    <mergeCell ref="BU65:DD65"/>
    <mergeCell ref="B54:BT54"/>
    <mergeCell ref="B61:BT61"/>
    <mergeCell ref="BU61:DD61"/>
    <mergeCell ref="B55:BT55"/>
    <mergeCell ref="BU55:DD55"/>
    <mergeCell ref="B56:BT56"/>
    <mergeCell ref="BU53:DD53"/>
    <mergeCell ref="B49:BT49"/>
    <mergeCell ref="BU49:DD49"/>
    <mergeCell ref="B52:BT52"/>
    <mergeCell ref="BU52:DD52"/>
    <mergeCell ref="BU50:DD50"/>
    <mergeCell ref="B51:BT51"/>
    <mergeCell ref="BU51:DD51"/>
    <mergeCell ref="BU54:DD54"/>
    <mergeCell ref="B44:BT44"/>
    <mergeCell ref="B47:BT47"/>
    <mergeCell ref="B46:BT46"/>
    <mergeCell ref="BU46:DD46"/>
    <mergeCell ref="B50:BT50"/>
    <mergeCell ref="B45:BT45"/>
    <mergeCell ref="BU44:DD44"/>
    <mergeCell ref="BU45:DD45"/>
    <mergeCell ref="B53:BT53"/>
    <mergeCell ref="BU30:DD30"/>
    <mergeCell ref="BU32:DD32"/>
    <mergeCell ref="BU33:DD33"/>
    <mergeCell ref="BU43:DD43"/>
    <mergeCell ref="BU31:DD31"/>
    <mergeCell ref="BU38:DD38"/>
    <mergeCell ref="BU39:DD39"/>
    <mergeCell ref="BU41:DD41"/>
    <mergeCell ref="BU36:DD36"/>
    <mergeCell ref="BU42:DD42"/>
    <mergeCell ref="BU47:DD47"/>
    <mergeCell ref="BU48:DD48"/>
    <mergeCell ref="B41:BT41"/>
    <mergeCell ref="B36:BT36"/>
    <mergeCell ref="B39:BT39"/>
    <mergeCell ref="B38:BT38"/>
    <mergeCell ref="B42:BT42"/>
    <mergeCell ref="BU40:DD40"/>
    <mergeCell ref="B32:BT32"/>
    <mergeCell ref="B31:BT31"/>
    <mergeCell ref="B48:BT48"/>
    <mergeCell ref="B40:BT40"/>
    <mergeCell ref="B25:BT25"/>
    <mergeCell ref="BU25:DD25"/>
    <mergeCell ref="BU27:DD27"/>
    <mergeCell ref="BU26:DD26"/>
    <mergeCell ref="B26:BT26"/>
    <mergeCell ref="B19:BT19"/>
    <mergeCell ref="B23:BT23"/>
    <mergeCell ref="BU23:DD23"/>
    <mergeCell ref="BU15:DD15"/>
    <mergeCell ref="B22:BT22"/>
    <mergeCell ref="BU22:DD22"/>
    <mergeCell ref="B28:BT28"/>
    <mergeCell ref="BU28:DD28"/>
    <mergeCell ref="B27:BT27"/>
    <mergeCell ref="B37:BT37"/>
    <mergeCell ref="BU37:DD37"/>
    <mergeCell ref="BU29:DD29"/>
    <mergeCell ref="B29:BT29"/>
    <mergeCell ref="B34:BT34"/>
    <mergeCell ref="BU34:DD34"/>
    <mergeCell ref="B33:BT33"/>
    <mergeCell ref="B14:BT14"/>
    <mergeCell ref="B35:BT35"/>
    <mergeCell ref="BU35:DD35"/>
    <mergeCell ref="B18:BT18"/>
    <mergeCell ref="BU19:DD19"/>
    <mergeCell ref="B20:BT20"/>
    <mergeCell ref="B21:BT21"/>
    <mergeCell ref="BU18:DD18"/>
    <mergeCell ref="B30:BT30"/>
    <mergeCell ref="B15:BT15"/>
    <mergeCell ref="B11:BT11"/>
    <mergeCell ref="BU11:DD11"/>
    <mergeCell ref="B13:BT13"/>
    <mergeCell ref="B24:BT24"/>
    <mergeCell ref="BU24:DD24"/>
    <mergeCell ref="BU20:DD20"/>
    <mergeCell ref="BU21:DD21"/>
    <mergeCell ref="B17:BT17"/>
    <mergeCell ref="B12:BT12"/>
    <mergeCell ref="BU12:DD12"/>
    <mergeCell ref="A2:DD2"/>
    <mergeCell ref="B6:BT6"/>
    <mergeCell ref="B7:BT7"/>
    <mergeCell ref="B9:BT9"/>
    <mergeCell ref="BU4:DD4"/>
    <mergeCell ref="B5:BT5"/>
    <mergeCell ref="A4:BT4"/>
    <mergeCell ref="B8:BT8"/>
    <mergeCell ref="BU5:DD5"/>
    <mergeCell ref="BU6:DD6"/>
    <mergeCell ref="BU9:DD9"/>
    <mergeCell ref="B10:BT10"/>
    <mergeCell ref="B76:BT76"/>
    <mergeCell ref="BU76:DD76"/>
    <mergeCell ref="BU13:DD13"/>
    <mergeCell ref="BU14:DD14"/>
    <mergeCell ref="BU17:DD17"/>
    <mergeCell ref="BU10:DD10"/>
    <mergeCell ref="B16:BT16"/>
    <mergeCell ref="BU16:DD1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N189"/>
  <sheetViews>
    <sheetView zoomScalePageLayoutView="0" workbookViewId="0" topLeftCell="A14">
      <selection activeCell="E80" sqref="E80"/>
    </sheetView>
  </sheetViews>
  <sheetFormatPr defaultColWidth="9.00390625" defaultRowHeight="12.75"/>
  <cols>
    <col min="1" max="1" width="55.25390625" style="0" customWidth="1"/>
    <col min="2" max="2" width="12.125" style="0" customWidth="1"/>
    <col min="3" max="3" width="15.625" style="0" customWidth="1"/>
    <col min="4" max="4" width="12.125" style="0" customWidth="1"/>
    <col min="5" max="5" width="16.125" style="66" customWidth="1"/>
    <col min="6" max="6" width="19.25390625" style="0" customWidth="1"/>
    <col min="7" max="7" width="15.25390625" style="0" customWidth="1"/>
    <col min="8" max="8" width="14.00390625" style="0" customWidth="1"/>
    <col min="10" max="10" width="13.375" style="0" bestFit="1" customWidth="1"/>
  </cols>
  <sheetData>
    <row r="1" spans="1:5" ht="16.5">
      <c r="A1" s="198"/>
      <c r="B1" s="198"/>
      <c r="C1" s="198"/>
      <c r="D1" s="198"/>
      <c r="E1" s="201"/>
    </row>
    <row r="2" spans="1:5" ht="15" thickBot="1">
      <c r="A2" s="199" t="s">
        <v>124</v>
      </c>
      <c r="B2" s="199"/>
      <c r="C2" s="199"/>
      <c r="D2" s="200"/>
      <c r="E2" s="202"/>
    </row>
    <row r="3" spans="1:5" ht="96">
      <c r="A3" s="39" t="s">
        <v>0</v>
      </c>
      <c r="B3" s="40" t="s">
        <v>125</v>
      </c>
      <c r="C3" s="40" t="s">
        <v>126</v>
      </c>
      <c r="D3" s="40" t="s">
        <v>127</v>
      </c>
      <c r="E3" s="62" t="s">
        <v>90</v>
      </c>
    </row>
    <row r="4" spans="1:40" ht="30">
      <c r="A4" s="41" t="s">
        <v>54</v>
      </c>
      <c r="B4" s="42"/>
      <c r="C4" s="42"/>
      <c r="D4" s="43" t="s">
        <v>22</v>
      </c>
      <c r="E4" s="103">
        <v>447502.06</v>
      </c>
      <c r="F4" s="67">
        <f>E4+E5</f>
        <v>105675255.35</v>
      </c>
      <c r="G4" s="44">
        <v>447502.06</v>
      </c>
      <c r="H4" s="44" t="s">
        <v>199</v>
      </c>
      <c r="I4" s="44"/>
      <c r="J4" s="67"/>
      <c r="K4" s="67"/>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ht="15">
      <c r="A5" s="41" t="s">
        <v>23</v>
      </c>
      <c r="B5" s="42"/>
      <c r="C5" s="42"/>
      <c r="D5" s="43" t="s">
        <v>22</v>
      </c>
      <c r="E5" s="64">
        <f>E7+E8+E10+E9</f>
        <v>105227753.28999999</v>
      </c>
      <c r="F5" s="134">
        <f>E10+E9+E8+E7</f>
        <v>105227753.28999999</v>
      </c>
      <c r="G5" s="45">
        <v>0</v>
      </c>
      <c r="H5" s="44" t="s">
        <v>200</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ht="15">
      <c r="A6" s="41" t="s">
        <v>8</v>
      </c>
      <c r="B6" s="42"/>
      <c r="C6" s="42"/>
      <c r="D6" s="43" t="s">
        <v>22</v>
      </c>
      <c r="E6" s="65"/>
      <c r="F6" s="135" t="s">
        <v>180</v>
      </c>
      <c r="G6" s="44">
        <v>100</v>
      </c>
      <c r="H6" s="44" t="s">
        <v>201</v>
      </c>
      <c r="I6" s="44"/>
      <c r="J6" s="6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15">
      <c r="A7" s="41" t="s">
        <v>128</v>
      </c>
      <c r="B7" s="42"/>
      <c r="C7" s="42"/>
      <c r="D7" s="43" t="s">
        <v>22</v>
      </c>
      <c r="E7" s="136">
        <f>F22</f>
        <v>83712056</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row>
    <row r="8" spans="1:40" ht="15">
      <c r="A8" s="46" t="s">
        <v>129</v>
      </c>
      <c r="B8" s="42"/>
      <c r="C8" s="42"/>
      <c r="D8" s="43"/>
      <c r="E8" s="136">
        <f>E58+E112</f>
        <v>3467407</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row>
    <row r="9" spans="1:40" ht="15">
      <c r="A9" s="41" t="s">
        <v>203</v>
      </c>
      <c r="B9" s="42"/>
      <c r="C9" s="42"/>
      <c r="D9" s="43"/>
      <c r="E9" s="137">
        <f>E110</f>
        <v>709836</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row>
    <row r="10" spans="1:40" ht="75">
      <c r="A10" s="41" t="s">
        <v>130</v>
      </c>
      <c r="B10" s="42"/>
      <c r="C10" s="42"/>
      <c r="D10" s="43" t="s">
        <v>22</v>
      </c>
      <c r="E10" s="70">
        <f>E12+E13+E15+E16+E17</f>
        <v>17338454.29</v>
      </c>
      <c r="F10" s="138" t="s">
        <v>181</v>
      </c>
      <c r="G10" s="67">
        <f>E12+E13+E15+E16+G4+G6</f>
        <v>17785956.349999998</v>
      </c>
      <c r="H10" s="44"/>
      <c r="I10" s="44"/>
      <c r="J10" s="67">
        <f>E4+E12+E13</f>
        <v>17731680.35</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row>
    <row r="11" spans="1:40" ht="15">
      <c r="A11" s="41" t="s">
        <v>8</v>
      </c>
      <c r="B11" s="42"/>
      <c r="C11" s="42"/>
      <c r="D11" s="43" t="s">
        <v>22</v>
      </c>
      <c r="E11" s="65"/>
      <c r="F11" s="44"/>
      <c r="G11" s="67">
        <f>E4+E10</f>
        <v>17785956.349999998</v>
      </c>
      <c r="H11" s="44"/>
      <c r="I11" s="44"/>
      <c r="J11" s="67">
        <f>E121-E131</f>
        <v>17731780.349999998</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row>
    <row r="12" spans="1:40" ht="30">
      <c r="A12" s="41" t="s">
        <v>141</v>
      </c>
      <c r="B12" s="42"/>
      <c r="C12" s="42"/>
      <c r="D12" s="43" t="s">
        <v>22</v>
      </c>
      <c r="E12" s="65">
        <v>4784178.29</v>
      </c>
      <c r="F12" s="44"/>
      <c r="G12" s="67">
        <f>G10-G11</f>
        <v>0</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0" ht="15">
      <c r="A13" s="41" t="s">
        <v>143</v>
      </c>
      <c r="B13" s="42"/>
      <c r="C13" s="42"/>
      <c r="D13" s="43" t="s">
        <v>22</v>
      </c>
      <c r="E13" s="65">
        <v>12500000</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4" spans="1:40" ht="15">
      <c r="A14" s="41" t="s">
        <v>142</v>
      </c>
      <c r="B14" s="42"/>
      <c r="C14" s="42"/>
      <c r="D14" s="43"/>
      <c r="E14" s="65">
        <f>E144</f>
        <v>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40" ht="15">
      <c r="A15" s="41" t="s">
        <v>198</v>
      </c>
      <c r="B15" s="42"/>
      <c r="C15" s="42"/>
      <c r="D15" s="43" t="s">
        <v>22</v>
      </c>
      <c r="E15" s="63">
        <v>54176</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1:40" ht="15">
      <c r="A16" s="41" t="s">
        <v>137</v>
      </c>
      <c r="B16" s="42"/>
      <c r="C16" s="42"/>
      <c r="D16" s="43" t="s">
        <v>22</v>
      </c>
      <c r="E16" s="65">
        <v>0</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row>
    <row r="17" spans="1:40" ht="15">
      <c r="A17" s="41" t="s">
        <v>170</v>
      </c>
      <c r="B17" s="42"/>
      <c r="C17" s="42"/>
      <c r="D17" s="43"/>
      <c r="E17" s="65">
        <v>100</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row>
    <row r="18" spans="1:40" ht="15">
      <c r="A18" s="41" t="s">
        <v>91</v>
      </c>
      <c r="B18" s="42"/>
      <c r="C18" s="42"/>
      <c r="D18" s="43" t="s">
        <v>22</v>
      </c>
      <c r="E18" s="63"/>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row>
    <row r="19" spans="1:40" ht="30">
      <c r="A19" s="41" t="s">
        <v>55</v>
      </c>
      <c r="B19" s="42"/>
      <c r="C19" s="42"/>
      <c r="D19" s="43" t="s">
        <v>22</v>
      </c>
      <c r="E19" s="65">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row>
    <row r="20" spans="1:40" ht="15">
      <c r="A20" s="41" t="s">
        <v>24</v>
      </c>
      <c r="B20" s="42"/>
      <c r="C20" s="42"/>
      <c r="D20" s="43">
        <v>900</v>
      </c>
      <c r="E20" s="121">
        <f>E22+E58+E109+E121</f>
        <v>105675255.35</v>
      </c>
      <c r="F20" s="67">
        <f>E23+E45+E59+E62+E73+E78+E96+E99+E102+E110+E112+E121</f>
        <v>105675255.35</v>
      </c>
      <c r="G20" s="67"/>
      <c r="H20" s="67">
        <f>E20-G20</f>
        <v>105675255.35</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row>
    <row r="21" spans="1:40" ht="15">
      <c r="A21" s="41" t="s">
        <v>8</v>
      </c>
      <c r="B21" s="42"/>
      <c r="C21" s="42"/>
      <c r="D21" s="43"/>
      <c r="E21" s="65"/>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row>
    <row r="22" spans="1:40" ht="15.75">
      <c r="A22" s="47" t="s">
        <v>121</v>
      </c>
      <c r="B22" s="83" t="s">
        <v>153</v>
      </c>
      <c r="C22" s="42"/>
      <c r="D22" s="43" t="s">
        <v>22</v>
      </c>
      <c r="E22" s="133">
        <f>E23+E45</f>
        <v>83712056</v>
      </c>
      <c r="F22" s="67">
        <f>E23+E45</f>
        <v>83712056</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row>
    <row r="23" spans="1:40" ht="51">
      <c r="A23" s="48" t="s">
        <v>131</v>
      </c>
      <c r="B23" s="42"/>
      <c r="C23" s="124">
        <v>1210521010</v>
      </c>
      <c r="D23" s="49" t="s">
        <v>22</v>
      </c>
      <c r="E23" s="69">
        <f>E24+E29+E40+E41</f>
        <v>22835484</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row>
    <row r="24" spans="1:40" ht="15">
      <c r="A24" s="47" t="s">
        <v>28</v>
      </c>
      <c r="B24" s="50"/>
      <c r="C24" s="82"/>
      <c r="D24" s="117">
        <v>210</v>
      </c>
      <c r="E24" s="63">
        <f>E26+E27+E28</f>
        <v>2246918</v>
      </c>
      <c r="F24" s="6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ht="15">
      <c r="A25" s="47" t="s">
        <v>1</v>
      </c>
      <c r="B25" s="42"/>
      <c r="C25" s="82"/>
      <c r="D25" s="96"/>
      <c r="E25" s="65"/>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40" ht="15">
      <c r="A26" s="47" t="s">
        <v>29</v>
      </c>
      <c r="B26" s="50"/>
      <c r="C26" s="82"/>
      <c r="D26" s="117">
        <v>211</v>
      </c>
      <c r="E26" s="65">
        <v>1723900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ht="15">
      <c r="A27" s="52" t="s">
        <v>30</v>
      </c>
      <c r="B27" s="50"/>
      <c r="C27" s="82"/>
      <c r="D27" s="117">
        <v>212</v>
      </c>
      <c r="E27" s="65">
        <v>2400</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row>
    <row r="28" spans="1:40" ht="15">
      <c r="A28" s="47" t="s">
        <v>132</v>
      </c>
      <c r="B28" s="50"/>
      <c r="C28" s="82"/>
      <c r="D28" s="117">
        <v>213</v>
      </c>
      <c r="E28" s="65">
        <v>520618</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1:40" ht="15">
      <c r="A29" s="47" t="s">
        <v>39</v>
      </c>
      <c r="B29" s="50"/>
      <c r="C29" s="82"/>
      <c r="D29" s="117">
        <v>220</v>
      </c>
      <c r="E29" s="63">
        <f>E31+E32+E33+E34+E35+E36</f>
        <v>10257141</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row>
    <row r="30" spans="1:40" ht="15">
      <c r="A30" s="47" t="s">
        <v>1</v>
      </c>
      <c r="B30" s="50"/>
      <c r="C30" s="82"/>
      <c r="D30" s="117"/>
      <c r="E30" s="65"/>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40" ht="15">
      <c r="A31" s="47" t="s">
        <v>31</v>
      </c>
      <c r="B31" s="50"/>
      <c r="C31" s="82"/>
      <c r="D31" s="117">
        <v>221</v>
      </c>
      <c r="E31" s="65">
        <v>39445</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ht="15">
      <c r="A32" s="47" t="s">
        <v>32</v>
      </c>
      <c r="B32" s="50"/>
      <c r="C32" s="82"/>
      <c r="D32" s="117">
        <v>222</v>
      </c>
      <c r="E32" s="65"/>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ht="15">
      <c r="A33" s="47" t="s">
        <v>33</v>
      </c>
      <c r="B33" s="50"/>
      <c r="C33" s="82"/>
      <c r="D33" s="117">
        <v>223</v>
      </c>
      <c r="E33" s="65">
        <v>8113174</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ht="15">
      <c r="A34" s="47" t="s">
        <v>34</v>
      </c>
      <c r="B34" s="50"/>
      <c r="C34" s="82"/>
      <c r="D34" s="117">
        <v>224</v>
      </c>
      <c r="E34" s="65"/>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ht="15">
      <c r="A35" s="47" t="s">
        <v>35</v>
      </c>
      <c r="B35" s="50"/>
      <c r="C35" s="82"/>
      <c r="D35" s="117">
        <v>225</v>
      </c>
      <c r="E35" s="65">
        <v>1430575</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1:40" ht="15">
      <c r="A36" s="47" t="s">
        <v>36</v>
      </c>
      <c r="B36" s="50"/>
      <c r="C36" s="82"/>
      <c r="D36" s="117">
        <v>226</v>
      </c>
      <c r="E36" s="65">
        <v>673947</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ht="15">
      <c r="A37" s="47" t="s">
        <v>56</v>
      </c>
      <c r="B37" s="50"/>
      <c r="C37" s="82"/>
      <c r="D37" s="117">
        <v>260</v>
      </c>
      <c r="E37" s="63"/>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row>
    <row r="38" spans="1:40" ht="15">
      <c r="A38" s="47" t="s">
        <v>1</v>
      </c>
      <c r="B38" s="50"/>
      <c r="C38" s="82"/>
      <c r="D38" s="117"/>
      <c r="E38" s="65"/>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ht="15">
      <c r="A39" s="47" t="s">
        <v>57</v>
      </c>
      <c r="B39" s="50"/>
      <c r="C39" s="82"/>
      <c r="D39" s="117">
        <v>262</v>
      </c>
      <c r="E39" s="65"/>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0" ht="15">
      <c r="A40" s="47" t="s">
        <v>58</v>
      </c>
      <c r="B40" s="50"/>
      <c r="C40" s="82"/>
      <c r="D40" s="117">
        <v>290</v>
      </c>
      <c r="E40" s="65">
        <v>9349925</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row>
    <row r="41" spans="1:40" ht="15">
      <c r="A41" s="47" t="s">
        <v>133</v>
      </c>
      <c r="B41" s="50"/>
      <c r="C41" s="82"/>
      <c r="D41" s="117">
        <v>340</v>
      </c>
      <c r="E41" s="63">
        <v>981500</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ht="15" hidden="1">
      <c r="A42" s="47" t="s">
        <v>1</v>
      </c>
      <c r="B42" s="50"/>
      <c r="C42" s="82"/>
      <c r="D42" s="117"/>
      <c r="E42" s="65"/>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row r="43" spans="1:40" ht="15" hidden="1">
      <c r="A43" s="47" t="s">
        <v>37</v>
      </c>
      <c r="B43" s="50"/>
      <c r="C43" s="82">
        <v>1210521010</v>
      </c>
      <c r="D43" s="117">
        <v>310</v>
      </c>
      <c r="E43" s="65"/>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row r="44" spans="1:40" ht="15" hidden="1">
      <c r="A44" s="47" t="s">
        <v>38</v>
      </c>
      <c r="B44" s="50"/>
      <c r="C44" s="82">
        <v>1210521010</v>
      </c>
      <c r="D44" s="117">
        <v>340</v>
      </c>
      <c r="E44" s="65"/>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0" ht="64.5" customHeight="1">
      <c r="A45" s="58" t="s">
        <v>148</v>
      </c>
      <c r="B45" s="84" t="s">
        <v>156</v>
      </c>
      <c r="C45" s="49"/>
      <c r="D45" s="125"/>
      <c r="E45" s="68">
        <f>E46</f>
        <v>60876572</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row>
    <row r="46" spans="1:40" ht="114" customHeight="1">
      <c r="A46" s="53" t="s">
        <v>146</v>
      </c>
      <c r="B46" s="42"/>
      <c r="C46" s="75">
        <v>1210376210</v>
      </c>
      <c r="D46" s="125"/>
      <c r="E46" s="63">
        <f>E47+E51+E54+E55</f>
        <v>60876572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row>
    <row r="47" spans="1:40" ht="15">
      <c r="A47" s="47" t="s">
        <v>28</v>
      </c>
      <c r="B47" s="50"/>
      <c r="C47" s="49"/>
      <c r="D47" s="117">
        <v>210</v>
      </c>
      <c r="E47" s="63">
        <f>E49+E50</f>
        <v>58328714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row>
    <row r="48" spans="1:40" ht="15">
      <c r="A48" s="47" t="s">
        <v>1</v>
      </c>
      <c r="B48" s="42"/>
      <c r="C48" s="93"/>
      <c r="D48" s="96"/>
      <c r="E48" s="65"/>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row>
    <row r="49" spans="1:40" ht="15">
      <c r="A49" s="47" t="s">
        <v>29</v>
      </c>
      <c r="B49" s="50"/>
      <c r="C49" s="94"/>
      <c r="D49" s="117">
        <v>211</v>
      </c>
      <c r="E49" s="65">
        <v>44799320</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ht="15">
      <c r="A50" s="47" t="s">
        <v>132</v>
      </c>
      <c r="B50" s="50"/>
      <c r="C50" s="94"/>
      <c r="D50" s="117">
        <v>213</v>
      </c>
      <c r="E50" s="65">
        <v>13529394</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ht="15">
      <c r="A51" s="47"/>
      <c r="B51" s="50"/>
      <c r="C51" s="94"/>
      <c r="D51" s="117">
        <v>220</v>
      </c>
      <c r="E51" s="65">
        <f>E52+E53</f>
        <v>588662</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15">
      <c r="A52" s="47" t="s">
        <v>39</v>
      </c>
      <c r="B52" s="50"/>
      <c r="C52" s="94"/>
      <c r="D52" s="117">
        <v>221</v>
      </c>
      <c r="E52" s="65">
        <v>250000</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row>
    <row r="53" spans="1:40" ht="15">
      <c r="A53" s="47" t="s">
        <v>36</v>
      </c>
      <c r="B53" s="50"/>
      <c r="C53" s="94"/>
      <c r="D53" s="117">
        <v>226</v>
      </c>
      <c r="E53" s="65">
        <v>338662</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row>
    <row r="54" spans="1:40" ht="15">
      <c r="A54" s="47" t="s">
        <v>133</v>
      </c>
      <c r="B54" s="50"/>
      <c r="C54" s="94"/>
      <c r="D54" s="117">
        <v>300</v>
      </c>
      <c r="E54" s="63">
        <f>E56+E57</f>
        <v>1959196</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row>
    <row r="55" spans="1:40" ht="15">
      <c r="A55" s="47" t="s">
        <v>1</v>
      </c>
      <c r="B55" s="50">
        <v>119</v>
      </c>
      <c r="C55" s="95"/>
      <c r="D55" s="117">
        <v>226</v>
      </c>
      <c r="E55" s="65">
        <v>0</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0" ht="15">
      <c r="A56" s="47" t="s">
        <v>37</v>
      </c>
      <c r="B56" s="50"/>
      <c r="C56" s="49"/>
      <c r="D56" s="117">
        <v>310</v>
      </c>
      <c r="E56" s="65">
        <v>1787608</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ht="15">
      <c r="A57" s="47" t="s">
        <v>38</v>
      </c>
      <c r="B57" s="50"/>
      <c r="C57" s="49"/>
      <c r="D57" s="117">
        <v>340</v>
      </c>
      <c r="E57" s="65">
        <v>171588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row>
    <row r="58" spans="1:40" ht="31.5">
      <c r="A58" s="92" t="s">
        <v>134</v>
      </c>
      <c r="B58" s="75" t="s">
        <v>135</v>
      </c>
      <c r="C58" s="96"/>
      <c r="D58" s="75"/>
      <c r="E58" s="131">
        <f>E59+E62+E73+E78+E96+E99+E102</f>
        <v>3040351</v>
      </c>
      <c r="F58" s="67">
        <f>E59+E62+E73+E78+E99+E102</f>
        <v>2340351</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row>
    <row r="59" spans="1:40" ht="47.25">
      <c r="A59" s="91" t="s">
        <v>159</v>
      </c>
      <c r="B59" s="75" t="s">
        <v>135</v>
      </c>
      <c r="C59" s="83">
        <v>1210521010</v>
      </c>
      <c r="D59" s="75"/>
      <c r="E59" s="68">
        <f>E60+E61</f>
        <v>4740</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row>
    <row r="60" spans="1:40" ht="14.25">
      <c r="A60" s="90" t="s">
        <v>36</v>
      </c>
      <c r="B60" s="75"/>
      <c r="C60" s="96"/>
      <c r="D60" s="75">
        <v>226</v>
      </c>
      <c r="E60" s="102">
        <v>4740</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row>
    <row r="61" spans="1:40" ht="14.25" hidden="1">
      <c r="A61" s="47" t="s">
        <v>38</v>
      </c>
      <c r="B61" s="75"/>
      <c r="C61" s="96"/>
      <c r="D61" s="75">
        <v>340</v>
      </c>
      <c r="E61" s="102">
        <v>0</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row>
    <row r="62" spans="1:40" ht="44.25" customHeight="1">
      <c r="A62" s="57" t="s">
        <v>154</v>
      </c>
      <c r="B62" s="50"/>
      <c r="C62" s="85">
        <v>1210921170</v>
      </c>
      <c r="D62" s="126"/>
      <c r="E62" s="71">
        <f>E63+E66</f>
        <v>1543443</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row>
    <row r="63" spans="1:40" ht="15" hidden="1">
      <c r="A63" s="47"/>
      <c r="B63" s="50"/>
      <c r="C63" s="95"/>
      <c r="D63" s="117"/>
      <c r="E63" s="63"/>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row>
    <row r="64" spans="1:40" ht="15" hidden="1">
      <c r="A64" s="47"/>
      <c r="B64" s="50"/>
      <c r="C64" s="95"/>
      <c r="D64" s="117"/>
      <c r="E64" s="65"/>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row>
    <row r="65" spans="1:40" ht="15" hidden="1">
      <c r="A65" s="47"/>
      <c r="B65" s="50"/>
      <c r="C65" s="95"/>
      <c r="D65" s="117"/>
      <c r="E65" s="65"/>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row>
    <row r="66" spans="1:40" ht="15">
      <c r="A66" s="47" t="s">
        <v>133</v>
      </c>
      <c r="B66" s="50"/>
      <c r="C66" s="95"/>
      <c r="D66" s="117">
        <v>300</v>
      </c>
      <c r="E66" s="63">
        <f>E68</f>
        <v>1543443</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row>
    <row r="67" spans="1:40" ht="15">
      <c r="A67" s="47" t="s">
        <v>1</v>
      </c>
      <c r="B67" s="50"/>
      <c r="C67" s="95"/>
      <c r="D67" s="117"/>
      <c r="E67" s="65"/>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row>
    <row r="68" spans="1:40" ht="15.75" customHeight="1">
      <c r="A68" s="47" t="s">
        <v>38</v>
      </c>
      <c r="B68" s="50"/>
      <c r="C68" s="95"/>
      <c r="D68" s="117">
        <v>340</v>
      </c>
      <c r="E68" s="65">
        <v>1543443</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row>
    <row r="69" spans="1:40" ht="25.5" hidden="1">
      <c r="A69" s="73" t="s">
        <v>191</v>
      </c>
      <c r="B69" s="50"/>
      <c r="C69" s="95"/>
      <c r="D69" s="117"/>
      <c r="E69" s="7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row>
    <row r="70" spans="1:40" ht="15" hidden="1">
      <c r="A70" s="72"/>
      <c r="B70" s="50"/>
      <c r="C70" s="95"/>
      <c r="D70" s="117"/>
      <c r="E70" s="65"/>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row>
    <row r="71" spans="1:40" ht="15" hidden="1">
      <c r="A71" s="72"/>
      <c r="B71" s="50"/>
      <c r="C71" s="95"/>
      <c r="D71" s="117"/>
      <c r="E71" s="65"/>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row>
    <row r="72" spans="1:40" ht="15" hidden="1">
      <c r="A72" s="72"/>
      <c r="B72" s="50"/>
      <c r="C72" s="95"/>
      <c r="D72" s="117"/>
      <c r="E72" s="65"/>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row>
    <row r="73" spans="1:40" ht="52.5" customHeight="1">
      <c r="A73" s="89" t="s">
        <v>160</v>
      </c>
      <c r="B73" s="132" t="s">
        <v>135</v>
      </c>
      <c r="C73" s="81">
        <v>1211021120</v>
      </c>
      <c r="D73" s="127"/>
      <c r="E73" s="71">
        <f>E74</f>
        <v>159616.80000000002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row>
    <row r="74" spans="1:40" ht="20.25" customHeight="1">
      <c r="A74" s="54" t="s">
        <v>161</v>
      </c>
      <c r="B74" s="55"/>
      <c r="C74" s="97"/>
      <c r="D74" s="114"/>
      <c r="E74" s="63">
        <f>E76+E77</f>
        <v>159616.80000000002</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row>
    <row r="75" spans="1:40" ht="15.75" customHeight="1">
      <c r="A75" s="54" t="s">
        <v>1</v>
      </c>
      <c r="B75" s="55"/>
      <c r="C75" s="97"/>
      <c r="D75" s="114"/>
      <c r="E75" s="65"/>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row>
    <row r="76" spans="1:40" ht="15.75" customHeight="1">
      <c r="A76" s="54" t="s">
        <v>36</v>
      </c>
      <c r="B76" s="55"/>
      <c r="C76" s="97"/>
      <c r="D76" s="114">
        <v>226</v>
      </c>
      <c r="E76" s="65">
        <v>129442.1</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row>
    <row r="77" spans="1:40" ht="15.75" customHeight="1">
      <c r="A77" s="111" t="s">
        <v>38</v>
      </c>
      <c r="B77" s="55"/>
      <c r="C77" s="97"/>
      <c r="D77" s="114">
        <v>340</v>
      </c>
      <c r="E77" s="65">
        <v>30174.7</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row>
    <row r="78" spans="1:40" ht="54.75" customHeight="1">
      <c r="A78" s="111" t="s">
        <v>162</v>
      </c>
      <c r="B78" s="113" t="s">
        <v>135</v>
      </c>
      <c r="C78" s="114">
        <v>1211221140</v>
      </c>
      <c r="D78" s="114"/>
      <c r="E78" s="118">
        <f>E79</f>
        <v>469862.2</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row>
    <row r="79" spans="1:40" ht="15.75" customHeight="1">
      <c r="A79" s="111" t="s">
        <v>163</v>
      </c>
      <c r="B79" s="112"/>
      <c r="C79" s="97"/>
      <c r="D79" s="114"/>
      <c r="E79" s="65">
        <f>E80+E81+E82</f>
        <v>469862.2</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row>
    <row r="80" spans="1:40" ht="18" customHeight="1">
      <c r="A80" s="111" t="s">
        <v>35</v>
      </c>
      <c r="B80" s="112"/>
      <c r="C80" s="97"/>
      <c r="D80" s="114">
        <v>225</v>
      </c>
      <c r="E80" s="65">
        <v>65110.2</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row>
    <row r="81" spans="1:40" ht="19.5" customHeight="1">
      <c r="A81" s="111"/>
      <c r="B81" s="55"/>
      <c r="C81" s="97"/>
      <c r="D81" s="114">
        <v>226</v>
      </c>
      <c r="E81" s="65">
        <v>30000</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row>
    <row r="82" spans="1:40" ht="18.75" customHeight="1">
      <c r="A82" s="111"/>
      <c r="B82" s="55"/>
      <c r="C82" s="97"/>
      <c r="D82" s="114">
        <v>310</v>
      </c>
      <c r="E82" s="65">
        <v>374752</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row>
    <row r="83" spans="1:40" ht="17.25" customHeight="1" hidden="1">
      <c r="A83" s="53" t="s">
        <v>157</v>
      </c>
      <c r="B83" s="85" t="s">
        <v>135</v>
      </c>
      <c r="C83" s="95"/>
      <c r="D83" s="117"/>
      <c r="E83" s="87">
        <f>E84+E89</f>
        <v>0</v>
      </c>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row>
    <row r="84" spans="1:40" ht="0.75" customHeight="1" hidden="1">
      <c r="A84" s="53" t="s">
        <v>166</v>
      </c>
      <c r="B84" s="85"/>
      <c r="C84" s="116">
        <v>9990021010</v>
      </c>
      <c r="D84" s="117"/>
      <c r="E84" s="65">
        <f>E88</f>
        <v>0</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row>
    <row r="85" spans="1:40" ht="17.25" customHeight="1" hidden="1">
      <c r="A85" s="88" t="s">
        <v>157</v>
      </c>
      <c r="B85" s="85" t="s">
        <v>135</v>
      </c>
      <c r="C85" s="98"/>
      <c r="D85" s="117"/>
      <c r="E85" s="87">
        <f>E86</f>
        <v>0</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row>
    <row r="86" spans="1:40" ht="0.75" customHeight="1" hidden="1">
      <c r="A86" s="86"/>
      <c r="B86" s="85"/>
      <c r="C86" s="98">
        <v>9990021010</v>
      </c>
      <c r="D86" s="117">
        <v>213</v>
      </c>
      <c r="E86" s="65"/>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row>
    <row r="87" spans="1:40" ht="19.5" customHeight="1" hidden="1">
      <c r="A87" s="53"/>
      <c r="B87" s="85"/>
      <c r="C87" s="95"/>
      <c r="D87" s="117"/>
      <c r="E87" s="65"/>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row>
    <row r="88" spans="1:40" ht="19.5" customHeight="1" hidden="1">
      <c r="A88" s="86" t="s">
        <v>132</v>
      </c>
      <c r="B88" s="85"/>
      <c r="C88" s="95"/>
      <c r="D88" s="117">
        <v>213</v>
      </c>
      <c r="E88" s="6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row>
    <row r="89" spans="1:40" ht="18.75" customHeight="1" hidden="1">
      <c r="A89" s="53" t="s">
        <v>167</v>
      </c>
      <c r="B89" s="85"/>
      <c r="C89" s="95"/>
      <c r="D89" s="117"/>
      <c r="E89" s="65">
        <f>E90</f>
        <v>0</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row>
    <row r="90" spans="1:40" ht="18.75" customHeight="1" hidden="1">
      <c r="A90" s="53" t="s">
        <v>168</v>
      </c>
      <c r="B90" s="85"/>
      <c r="C90" s="95"/>
      <c r="D90" s="117">
        <v>226</v>
      </c>
      <c r="E90" s="65"/>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row>
    <row r="91" spans="1:40" ht="19.5" customHeight="1" hidden="1">
      <c r="A91" s="53"/>
      <c r="B91" s="85"/>
      <c r="C91" s="95"/>
      <c r="D91" s="117"/>
      <c r="E91" s="65"/>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row>
    <row r="92" spans="1:40" ht="18.75" customHeight="1" hidden="1">
      <c r="A92" s="53" t="s">
        <v>164</v>
      </c>
      <c r="B92" s="85" t="s">
        <v>135</v>
      </c>
      <c r="C92" s="95"/>
      <c r="D92" s="117"/>
      <c r="E92" s="115">
        <f>E93</f>
        <v>0</v>
      </c>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row>
    <row r="93" spans="1:40" ht="0.75" customHeight="1">
      <c r="A93" s="53" t="s">
        <v>165</v>
      </c>
      <c r="B93" s="85"/>
      <c r="C93" s="95">
        <v>9940090300</v>
      </c>
      <c r="D93" s="117"/>
      <c r="E93" s="65">
        <f>E94</f>
        <v>0</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0" ht="18" customHeight="1" hidden="1">
      <c r="A94" s="53" t="s">
        <v>58</v>
      </c>
      <c r="B94" s="85"/>
      <c r="C94" s="95"/>
      <c r="D94" s="117">
        <v>290</v>
      </c>
      <c r="E94" s="65"/>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row>
    <row r="95" spans="1:40" ht="17.25" customHeight="1" hidden="1">
      <c r="A95" s="53"/>
      <c r="B95" s="85"/>
      <c r="C95" s="95"/>
      <c r="D95" s="117"/>
      <c r="E95" s="65"/>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row>
    <row r="96" spans="1:40" ht="55.5" customHeight="1">
      <c r="A96" s="53" t="s">
        <v>171</v>
      </c>
      <c r="B96" s="85" t="s">
        <v>172</v>
      </c>
      <c r="C96" s="117">
        <v>1211921150</v>
      </c>
      <c r="D96" s="117"/>
      <c r="E96" s="123">
        <f>E97</f>
        <v>700000</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row>
    <row r="97" spans="1:40" ht="18.75" customHeight="1">
      <c r="A97" s="122" t="s">
        <v>35</v>
      </c>
      <c r="B97" s="85"/>
      <c r="C97" s="95"/>
      <c r="D97" s="117">
        <v>225</v>
      </c>
      <c r="E97" s="65">
        <v>700000</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row>
    <row r="98" spans="1:40" ht="18.75" customHeight="1">
      <c r="A98" s="53"/>
      <c r="B98" s="85"/>
      <c r="C98" s="95"/>
      <c r="D98" s="117"/>
      <c r="E98" s="65"/>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row>
    <row r="99" spans="1:40" ht="18.75" customHeight="1">
      <c r="A99" s="53" t="s">
        <v>173</v>
      </c>
      <c r="B99" s="85" t="s">
        <v>135</v>
      </c>
      <c r="C99" s="117">
        <v>9940090300</v>
      </c>
      <c r="D99" s="117"/>
      <c r="E99" s="87">
        <f>E100</f>
        <v>17484</v>
      </c>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row>
    <row r="100" spans="1:40" ht="18.75" customHeight="1">
      <c r="A100" s="53" t="s">
        <v>58</v>
      </c>
      <c r="B100" s="85"/>
      <c r="C100" s="117"/>
      <c r="D100" s="117">
        <v>290</v>
      </c>
      <c r="E100" s="65">
        <v>17484</v>
      </c>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row>
    <row r="101" spans="1:40" ht="18.75" customHeight="1">
      <c r="A101" s="53"/>
      <c r="B101" s="85"/>
      <c r="C101" s="117"/>
      <c r="D101" s="117"/>
      <c r="E101" s="65"/>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row>
    <row r="102" spans="1:40" ht="36.75" customHeight="1">
      <c r="A102" s="53" t="s">
        <v>174</v>
      </c>
      <c r="B102" s="85" t="s">
        <v>135</v>
      </c>
      <c r="C102" s="117">
        <v>9990021170</v>
      </c>
      <c r="D102" s="117"/>
      <c r="E102" s="87">
        <f>E103+E104+E105</f>
        <v>145205</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row>
    <row r="103" spans="1:40" ht="0.75" customHeight="1" hidden="1">
      <c r="A103" s="53" t="s">
        <v>175</v>
      </c>
      <c r="B103" s="85"/>
      <c r="C103" s="117"/>
      <c r="D103" s="117"/>
      <c r="E103" s="65">
        <v>0</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row>
    <row r="104" spans="1:40" ht="18.75" customHeight="1" hidden="1">
      <c r="A104" s="122" t="s">
        <v>35</v>
      </c>
      <c r="B104" s="85"/>
      <c r="C104" s="117"/>
      <c r="D104" s="117"/>
      <c r="E104" s="65">
        <v>0</v>
      </c>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row>
    <row r="105" spans="1:40" ht="18.75" customHeight="1">
      <c r="A105" s="53" t="s">
        <v>38</v>
      </c>
      <c r="B105" s="85"/>
      <c r="C105" s="117"/>
      <c r="D105" s="117">
        <v>340</v>
      </c>
      <c r="E105" s="65">
        <v>145205</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row>
    <row r="106" spans="1:40" ht="18.75" customHeight="1">
      <c r="A106" s="53"/>
      <c r="B106" s="85"/>
      <c r="C106" s="117"/>
      <c r="D106" s="117"/>
      <c r="E106" s="65"/>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row>
    <row r="107" spans="1:40" ht="18.75" customHeight="1">
      <c r="A107" s="53"/>
      <c r="B107" s="85"/>
      <c r="C107" s="117"/>
      <c r="D107" s="117"/>
      <c r="E107" s="65"/>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row>
    <row r="108" spans="1:40" ht="18.75" customHeight="1">
      <c r="A108" s="53"/>
      <c r="B108" s="85"/>
      <c r="C108" s="117"/>
      <c r="D108" s="117"/>
      <c r="E108" s="65"/>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row>
    <row r="109" spans="1:40" ht="18.75" customHeight="1">
      <c r="A109" s="53"/>
      <c r="B109" s="85" t="s">
        <v>158</v>
      </c>
      <c r="C109" s="117"/>
      <c r="D109" s="117"/>
      <c r="E109" s="130">
        <f>E110+E112</f>
        <v>1136892</v>
      </c>
      <c r="F109" s="67">
        <f>E110+E112</f>
        <v>1136892</v>
      </c>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row>
    <row r="110" spans="1:40" ht="49.5" customHeight="1">
      <c r="A110" s="57" t="s">
        <v>178</v>
      </c>
      <c r="B110" s="85" t="s">
        <v>158</v>
      </c>
      <c r="C110" s="117">
        <v>1211074342</v>
      </c>
      <c r="D110" s="117"/>
      <c r="E110" s="115">
        <f>E111</f>
        <v>709836</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row>
    <row r="111" spans="1:40" ht="23.25" customHeight="1">
      <c r="A111" s="47" t="s">
        <v>179</v>
      </c>
      <c r="B111" s="85"/>
      <c r="C111" s="117"/>
      <c r="D111" s="117">
        <v>340</v>
      </c>
      <c r="E111" s="65">
        <v>709836</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row>
    <row r="112" spans="1:40" ht="69" customHeight="1">
      <c r="A112" s="53" t="s">
        <v>152</v>
      </c>
      <c r="B112" s="85" t="s">
        <v>158</v>
      </c>
      <c r="C112" s="49"/>
      <c r="D112" s="125"/>
      <c r="E112" s="71">
        <f>E113+E114</f>
        <v>427056</v>
      </c>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row>
    <row r="113" spans="1:40" ht="18" customHeight="1">
      <c r="A113" s="47" t="s">
        <v>29</v>
      </c>
      <c r="B113" s="50"/>
      <c r="C113" s="99">
        <v>1212076240</v>
      </c>
      <c r="D113" s="117">
        <v>211</v>
      </c>
      <c r="E113" s="63">
        <v>328000</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row>
    <row r="114" spans="1:40" ht="17.25" customHeight="1">
      <c r="A114" s="47" t="s">
        <v>132</v>
      </c>
      <c r="B114" s="50"/>
      <c r="C114" s="100"/>
      <c r="D114" s="117">
        <v>213</v>
      </c>
      <c r="E114" s="65">
        <v>99056</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row>
    <row r="115" spans="1:40" ht="0.75" customHeight="1">
      <c r="A115" s="47"/>
      <c r="B115" s="50"/>
      <c r="C115" s="100"/>
      <c r="D115" s="117"/>
      <c r="E115" s="65"/>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ht="17.25" customHeight="1" hidden="1">
      <c r="A116" s="79"/>
      <c r="B116" s="80"/>
      <c r="C116" s="101"/>
      <c r="D116" s="117"/>
      <c r="E116" s="78">
        <f>E117+E118</f>
        <v>0</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row>
    <row r="117" spans="1:40" ht="17.25" customHeight="1" hidden="1">
      <c r="A117" s="47"/>
      <c r="B117" s="50"/>
      <c r="C117" s="95"/>
      <c r="D117" s="117"/>
      <c r="E117" s="65"/>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row>
    <row r="118" spans="1:40" ht="18" customHeight="1" hidden="1">
      <c r="A118" s="47"/>
      <c r="B118" s="50"/>
      <c r="C118" s="95"/>
      <c r="D118" s="117"/>
      <c r="E118" s="65"/>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row>
    <row r="119" spans="1:40" ht="18" customHeight="1" hidden="1">
      <c r="A119" s="77"/>
      <c r="B119" s="50"/>
      <c r="C119" s="95"/>
      <c r="D119" s="117"/>
      <c r="E119" s="65"/>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row>
    <row r="120" spans="1:40" ht="18" customHeight="1">
      <c r="A120" s="77"/>
      <c r="B120" s="50"/>
      <c r="C120" s="95"/>
      <c r="D120" s="117"/>
      <c r="E120" s="65"/>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row>
    <row r="121" spans="1:40" ht="25.5">
      <c r="A121" s="58" t="s">
        <v>147</v>
      </c>
      <c r="B121" s="75" t="s">
        <v>136</v>
      </c>
      <c r="C121" s="51"/>
      <c r="D121" s="75"/>
      <c r="E121" s="131">
        <f>E122+E127+E140+E139</f>
        <v>17785956.349999998</v>
      </c>
      <c r="F121" s="67">
        <f>E122+E127+E139+E140</f>
        <v>17785956.35</v>
      </c>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row>
    <row r="122" spans="1:40" ht="15">
      <c r="A122" s="47" t="s">
        <v>28</v>
      </c>
      <c r="B122" s="50"/>
      <c r="C122" s="95"/>
      <c r="D122" s="117">
        <v>210</v>
      </c>
      <c r="E122" s="63">
        <f>E124+E126</f>
        <v>8154628.17</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row>
    <row r="123" spans="1:40" ht="15">
      <c r="A123" s="47" t="s">
        <v>1</v>
      </c>
      <c r="B123" s="42"/>
      <c r="C123" s="51"/>
      <c r="D123" s="96"/>
      <c r="E123" s="65"/>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row>
    <row r="124" spans="1:40" ht="15">
      <c r="A124" s="47" t="s">
        <v>29</v>
      </c>
      <c r="B124" s="50"/>
      <c r="C124" s="95"/>
      <c r="D124" s="117">
        <v>211</v>
      </c>
      <c r="E124" s="65">
        <v>6263154.68</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row>
    <row r="125" spans="1:40" ht="15">
      <c r="A125" s="52" t="s">
        <v>30</v>
      </c>
      <c r="B125" s="50"/>
      <c r="C125" s="95"/>
      <c r="D125" s="117">
        <v>212</v>
      </c>
      <c r="E125" s="65"/>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row>
    <row r="126" spans="1:40" ht="15">
      <c r="A126" s="47" t="s">
        <v>132</v>
      </c>
      <c r="B126" s="50"/>
      <c r="C126" s="95"/>
      <c r="D126" s="117">
        <v>213</v>
      </c>
      <c r="E126" s="65">
        <v>1891473.49</v>
      </c>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row>
    <row r="127" spans="1:40" ht="15">
      <c r="A127" s="47" t="s">
        <v>39</v>
      </c>
      <c r="B127" s="50"/>
      <c r="C127" s="95"/>
      <c r="D127" s="117">
        <v>220</v>
      </c>
      <c r="E127" s="63">
        <f>E129+E130+E131+E132+E133+E134</f>
        <v>858679</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row>
    <row r="128" spans="1:40" ht="15">
      <c r="A128" s="47" t="s">
        <v>1</v>
      </c>
      <c r="B128" s="50"/>
      <c r="C128" s="95"/>
      <c r="D128" s="117"/>
      <c r="E128" s="65"/>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row>
    <row r="129" spans="1:40" ht="15">
      <c r="A129" s="47" t="s">
        <v>31</v>
      </c>
      <c r="B129" s="50"/>
      <c r="C129" s="95"/>
      <c r="D129" s="117">
        <v>221</v>
      </c>
      <c r="E129" s="65">
        <v>74503</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row>
    <row r="130" spans="1:40" ht="15">
      <c r="A130" s="47" t="s">
        <v>32</v>
      </c>
      <c r="B130" s="50"/>
      <c r="C130" s="95"/>
      <c r="D130" s="117">
        <v>222</v>
      </c>
      <c r="E130" s="65"/>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row>
    <row r="131" spans="1:40" ht="15">
      <c r="A131" s="47" t="s">
        <v>33</v>
      </c>
      <c r="B131" s="50"/>
      <c r="C131" s="95"/>
      <c r="D131" s="117">
        <v>223</v>
      </c>
      <c r="E131" s="65">
        <v>54176</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row>
    <row r="132" spans="1:40" ht="15">
      <c r="A132" s="47" t="s">
        <v>34</v>
      </c>
      <c r="B132" s="50"/>
      <c r="C132" s="95"/>
      <c r="D132" s="117">
        <v>224</v>
      </c>
      <c r="E132" s="65"/>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row>
    <row r="133" spans="1:40" ht="15">
      <c r="A133" s="47" t="s">
        <v>35</v>
      </c>
      <c r="B133" s="50"/>
      <c r="C133" s="95"/>
      <c r="D133" s="117">
        <v>225</v>
      </c>
      <c r="E133" s="65">
        <v>620000</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row>
    <row r="134" spans="1:40" ht="15">
      <c r="A134" s="47" t="s">
        <v>36</v>
      </c>
      <c r="B134" s="50"/>
      <c r="C134" s="95"/>
      <c r="D134" s="117">
        <v>226</v>
      </c>
      <c r="E134" s="65">
        <v>110000</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row>
    <row r="135" spans="1:40" ht="0.75" customHeight="1">
      <c r="A135" s="47" t="s">
        <v>56</v>
      </c>
      <c r="B135" s="50"/>
      <c r="C135" s="95"/>
      <c r="D135" s="117">
        <v>260</v>
      </c>
      <c r="E135" s="63"/>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row>
    <row r="136" spans="1:40" ht="15" hidden="1">
      <c r="A136" s="47" t="s">
        <v>1</v>
      </c>
      <c r="B136" s="50"/>
      <c r="C136" s="95"/>
      <c r="D136" s="117"/>
      <c r="E136" s="65"/>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row>
    <row r="137" spans="1:40" ht="15" hidden="1">
      <c r="A137" s="47" t="s">
        <v>57</v>
      </c>
      <c r="B137" s="50"/>
      <c r="C137" s="95"/>
      <c r="D137" s="117">
        <v>262</v>
      </c>
      <c r="E137" s="65"/>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row>
    <row r="138" spans="1:40" ht="25.5" hidden="1">
      <c r="A138" s="47" t="s">
        <v>92</v>
      </c>
      <c r="B138" s="50"/>
      <c r="C138" s="95"/>
      <c r="D138" s="117">
        <v>263</v>
      </c>
      <c r="E138" s="63"/>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row>
    <row r="139" spans="1:40" ht="15">
      <c r="A139" s="47" t="s">
        <v>58</v>
      </c>
      <c r="B139" s="50"/>
      <c r="C139" s="95"/>
      <c r="D139" s="117">
        <v>290</v>
      </c>
      <c r="E139" s="65">
        <v>200081.16</v>
      </c>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row>
    <row r="140" spans="1:40" ht="15">
      <c r="A140" s="47" t="s">
        <v>133</v>
      </c>
      <c r="B140" s="50"/>
      <c r="C140" s="95"/>
      <c r="D140" s="117">
        <v>300</v>
      </c>
      <c r="E140" s="63">
        <f>E142+E143</f>
        <v>8572568.02</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row>
    <row r="141" spans="1:40" ht="15">
      <c r="A141" s="47" t="s">
        <v>1</v>
      </c>
      <c r="B141" s="50"/>
      <c r="C141" s="95"/>
      <c r="D141" s="117"/>
      <c r="E141" s="65"/>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row>
    <row r="142" spans="1:40" ht="15">
      <c r="A142" s="47" t="s">
        <v>37</v>
      </c>
      <c r="B142" s="50"/>
      <c r="C142" s="95"/>
      <c r="D142" s="117">
        <v>310</v>
      </c>
      <c r="E142" s="65">
        <v>460000</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row>
    <row r="143" spans="1:40" ht="15">
      <c r="A143" s="47" t="s">
        <v>38</v>
      </c>
      <c r="B143" s="50"/>
      <c r="C143" s="95"/>
      <c r="D143" s="117">
        <v>340</v>
      </c>
      <c r="E143" s="65">
        <v>8112568.02</v>
      </c>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row>
    <row r="144" spans="1:40" ht="0.75" customHeight="1">
      <c r="A144" s="41" t="s">
        <v>137</v>
      </c>
      <c r="B144" s="43" t="s">
        <v>138</v>
      </c>
      <c r="C144" s="51"/>
      <c r="D144" s="75"/>
      <c r="E144" s="70">
        <f>E161+E148</f>
        <v>0</v>
      </c>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ht="15" hidden="1">
      <c r="A145" s="47" t="s">
        <v>28</v>
      </c>
      <c r="B145" s="50"/>
      <c r="C145" s="95"/>
      <c r="D145" s="117">
        <v>210</v>
      </c>
      <c r="E145" s="63"/>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row>
    <row r="146" spans="1:40" ht="15" hidden="1">
      <c r="A146" s="47" t="s">
        <v>1</v>
      </c>
      <c r="B146" s="42"/>
      <c r="C146" s="51"/>
      <c r="D146" s="96"/>
      <c r="E146" s="65"/>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row>
    <row r="147" spans="1:40" ht="15" hidden="1">
      <c r="A147" s="52" t="s">
        <v>30</v>
      </c>
      <c r="B147" s="50"/>
      <c r="C147" s="95"/>
      <c r="D147" s="117">
        <v>212</v>
      </c>
      <c r="E147" s="65"/>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row>
    <row r="148" spans="1:40" ht="15" hidden="1">
      <c r="A148" s="47" t="s">
        <v>39</v>
      </c>
      <c r="B148" s="50"/>
      <c r="C148" s="95"/>
      <c r="D148" s="117">
        <v>220</v>
      </c>
      <c r="E148" s="63"/>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row>
    <row r="149" spans="1:40" ht="15" hidden="1">
      <c r="A149" s="47" t="s">
        <v>1</v>
      </c>
      <c r="B149" s="50"/>
      <c r="C149" s="95"/>
      <c r="D149" s="117"/>
      <c r="E149" s="65"/>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row>
    <row r="150" spans="1:40" ht="15" hidden="1">
      <c r="A150" s="47" t="s">
        <v>31</v>
      </c>
      <c r="B150" s="50"/>
      <c r="C150" s="95"/>
      <c r="D150" s="117">
        <v>221</v>
      </c>
      <c r="E150" s="65"/>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row>
    <row r="151" spans="1:40" ht="15" hidden="1">
      <c r="A151" s="47" t="s">
        <v>32</v>
      </c>
      <c r="B151" s="50"/>
      <c r="C151" s="95"/>
      <c r="D151" s="117">
        <v>222</v>
      </c>
      <c r="E151" s="65"/>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row>
    <row r="152" spans="1:40" ht="15" hidden="1">
      <c r="A152" s="47" t="s">
        <v>33</v>
      </c>
      <c r="B152" s="50"/>
      <c r="C152" s="95"/>
      <c r="D152" s="117">
        <v>223</v>
      </c>
      <c r="E152" s="65"/>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row>
    <row r="153" spans="1:40" ht="15" hidden="1">
      <c r="A153" s="47" t="s">
        <v>34</v>
      </c>
      <c r="B153" s="50"/>
      <c r="C153" s="95"/>
      <c r="D153" s="117">
        <v>224</v>
      </c>
      <c r="E153" s="65"/>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row>
    <row r="154" spans="1:40" ht="15" hidden="1">
      <c r="A154" s="47" t="s">
        <v>35</v>
      </c>
      <c r="B154" s="50"/>
      <c r="C154" s="95"/>
      <c r="D154" s="117">
        <v>225</v>
      </c>
      <c r="E154" s="65"/>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row>
    <row r="155" spans="1:40" ht="15" hidden="1">
      <c r="A155" s="47" t="s">
        <v>36</v>
      </c>
      <c r="B155" s="50"/>
      <c r="C155" s="95"/>
      <c r="D155" s="117">
        <v>226</v>
      </c>
      <c r="E155" s="65"/>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0" ht="15" hidden="1">
      <c r="A156" s="47" t="s">
        <v>56</v>
      </c>
      <c r="B156" s="50"/>
      <c r="C156" s="95"/>
      <c r="D156" s="117">
        <v>260</v>
      </c>
      <c r="E156" s="63"/>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row>
    <row r="157" spans="1:40" ht="15" hidden="1">
      <c r="A157" s="47" t="s">
        <v>1</v>
      </c>
      <c r="B157" s="50"/>
      <c r="C157" s="95"/>
      <c r="D157" s="117"/>
      <c r="E157" s="65"/>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row>
    <row r="158" spans="1:40" ht="15" hidden="1">
      <c r="A158" s="47" t="s">
        <v>57</v>
      </c>
      <c r="B158" s="50"/>
      <c r="C158" s="95"/>
      <c r="D158" s="117">
        <v>262</v>
      </c>
      <c r="E158" s="65"/>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row>
    <row r="159" spans="1:40" ht="25.5" hidden="1">
      <c r="A159" s="47" t="s">
        <v>92</v>
      </c>
      <c r="B159" s="50"/>
      <c r="C159" s="95"/>
      <c r="D159" s="117">
        <v>263</v>
      </c>
      <c r="E159" s="63"/>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row>
    <row r="160" spans="1:40" ht="15" hidden="1">
      <c r="A160" s="47" t="s">
        <v>58</v>
      </c>
      <c r="B160" s="50"/>
      <c r="C160" s="95"/>
      <c r="D160" s="117">
        <v>290</v>
      </c>
      <c r="E160" s="65"/>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row>
    <row r="161" spans="1:40" ht="15" hidden="1">
      <c r="A161" s="47" t="s">
        <v>133</v>
      </c>
      <c r="B161" s="50"/>
      <c r="C161" s="95"/>
      <c r="D161" s="117">
        <v>300</v>
      </c>
      <c r="E161" s="63">
        <f>E164</f>
        <v>0</v>
      </c>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row>
    <row r="162" spans="1:40" ht="15" hidden="1">
      <c r="A162" s="47" t="s">
        <v>1</v>
      </c>
      <c r="B162" s="50"/>
      <c r="C162" s="95"/>
      <c r="D162" s="117"/>
      <c r="E162" s="65"/>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row>
    <row r="163" spans="1:40" ht="15" hidden="1">
      <c r="A163" s="47" t="s">
        <v>37</v>
      </c>
      <c r="B163" s="50"/>
      <c r="C163" s="95"/>
      <c r="D163" s="117">
        <v>310</v>
      </c>
      <c r="E163" s="65"/>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row>
    <row r="164" spans="1:40" ht="15" hidden="1">
      <c r="A164" s="47" t="s">
        <v>38</v>
      </c>
      <c r="B164" s="50"/>
      <c r="C164" s="95"/>
      <c r="D164" s="117">
        <v>340</v>
      </c>
      <c r="E164" s="65"/>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row>
    <row r="165" spans="1:40" ht="15">
      <c r="A165" s="77" t="s">
        <v>169</v>
      </c>
      <c r="B165" s="119" t="s">
        <v>138</v>
      </c>
      <c r="C165" s="95"/>
      <c r="D165" s="117"/>
      <c r="E165" s="120">
        <f>E167+E170</f>
        <v>0</v>
      </c>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row>
    <row r="166" spans="1:40" ht="15">
      <c r="A166" s="47" t="s">
        <v>1</v>
      </c>
      <c r="B166" s="50"/>
      <c r="C166" s="95"/>
      <c r="D166" s="117"/>
      <c r="E166" s="65"/>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row>
    <row r="167" spans="1:40" ht="15" customHeight="1">
      <c r="A167" s="47" t="s">
        <v>38</v>
      </c>
      <c r="B167" s="50"/>
      <c r="C167" s="95"/>
      <c r="D167" s="117">
        <v>340</v>
      </c>
      <c r="E167" s="65">
        <v>0</v>
      </c>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row>
    <row r="168" spans="1:40" ht="15" hidden="1">
      <c r="A168" s="47" t="s">
        <v>101</v>
      </c>
      <c r="B168" s="50"/>
      <c r="C168" s="95"/>
      <c r="D168" s="117">
        <v>530</v>
      </c>
      <c r="E168" s="65"/>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row>
    <row r="169" spans="1:40" ht="15" hidden="1">
      <c r="A169" s="56" t="s">
        <v>25</v>
      </c>
      <c r="B169" s="42"/>
      <c r="C169" s="51"/>
      <c r="D169" s="125"/>
      <c r="E169" s="65"/>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row>
    <row r="170" spans="1:40" ht="18" customHeight="1">
      <c r="A170" s="104" t="s">
        <v>176</v>
      </c>
      <c r="B170" s="105"/>
      <c r="C170" s="106"/>
      <c r="D170" s="128">
        <v>226</v>
      </c>
      <c r="E170" s="107">
        <v>0</v>
      </c>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row>
    <row r="171" spans="1:40" ht="12.75">
      <c r="A171" s="108" t="s">
        <v>202</v>
      </c>
      <c r="B171" s="109"/>
      <c r="C171" s="109"/>
      <c r="D171" s="129"/>
      <c r="E171" s="110"/>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row>
    <row r="172" spans="1:40" ht="12.75">
      <c r="A172" s="108"/>
      <c r="B172" s="109"/>
      <c r="C172" s="109"/>
      <c r="D172" s="129"/>
      <c r="E172" s="110"/>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row>
    <row r="173" spans="1:40" ht="15">
      <c r="A173" s="76" t="s">
        <v>139</v>
      </c>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44"/>
      <c r="AM173" s="44"/>
      <c r="AN173" s="44"/>
    </row>
    <row r="174" spans="1:40" ht="15">
      <c r="A174" s="76" t="s">
        <v>192</v>
      </c>
      <c r="B174" s="76"/>
      <c r="C174" s="76"/>
      <c r="D174" s="76"/>
      <c r="E174" s="76"/>
      <c r="F174" s="76"/>
      <c r="G174" s="76"/>
      <c r="H174" s="76"/>
      <c r="I174" s="76"/>
      <c r="J174" s="76"/>
      <c r="K174" s="76"/>
      <c r="L174" s="76"/>
      <c r="M174" s="76"/>
      <c r="N174" s="76"/>
      <c r="O174" s="76"/>
      <c r="P174" s="76" t="s">
        <v>139</v>
      </c>
      <c r="Q174" s="76"/>
      <c r="R174" s="76"/>
      <c r="S174" s="76"/>
      <c r="T174" s="76"/>
      <c r="U174" s="76" t="s">
        <v>139</v>
      </c>
      <c r="V174" s="76"/>
      <c r="W174" s="76"/>
      <c r="X174" s="76"/>
      <c r="Y174" s="76"/>
      <c r="Z174" s="76" t="s">
        <v>139</v>
      </c>
      <c r="AA174" s="76"/>
      <c r="AB174" s="76"/>
      <c r="AC174" s="76"/>
      <c r="AD174" s="76"/>
      <c r="AE174" s="76" t="s">
        <v>139</v>
      </c>
      <c r="AF174" s="76"/>
      <c r="AG174" s="76"/>
      <c r="AH174" s="76"/>
      <c r="AI174" s="76"/>
      <c r="AJ174" s="76" t="s">
        <v>139</v>
      </c>
      <c r="AK174" s="76"/>
      <c r="AL174" s="76"/>
      <c r="AM174" s="76"/>
      <c r="AN174" s="76"/>
    </row>
    <row r="175" spans="1:40" ht="15">
      <c r="A175" s="76" t="s">
        <v>193</v>
      </c>
      <c r="B175" s="76"/>
      <c r="C175" s="76"/>
      <c r="D175" s="76"/>
      <c r="E175" s="76"/>
      <c r="F175" s="76"/>
      <c r="G175" s="76"/>
      <c r="H175" s="76"/>
      <c r="I175" s="76"/>
      <c r="J175" s="76"/>
      <c r="K175" s="76"/>
      <c r="L175" s="76"/>
      <c r="M175" s="76"/>
      <c r="N175" s="76"/>
      <c r="O175" s="76"/>
      <c r="P175" s="76" t="s">
        <v>139</v>
      </c>
      <c r="Q175" s="76"/>
      <c r="R175" s="76"/>
      <c r="S175" s="76"/>
      <c r="T175" s="76"/>
      <c r="U175" s="76" t="s">
        <v>139</v>
      </c>
      <c r="V175" s="76"/>
      <c r="W175" s="76"/>
      <c r="X175" s="76"/>
      <c r="Y175" s="76"/>
      <c r="Z175" s="76" t="s">
        <v>139</v>
      </c>
      <c r="AA175" s="76"/>
      <c r="AB175" s="76"/>
      <c r="AC175" s="76"/>
      <c r="AD175" s="76"/>
      <c r="AE175" s="76" t="s">
        <v>139</v>
      </c>
      <c r="AF175" s="76"/>
      <c r="AG175" s="76"/>
      <c r="AH175" s="76"/>
      <c r="AI175" s="76"/>
      <c r="AJ175" s="76" t="s">
        <v>139</v>
      </c>
      <c r="AK175" s="76"/>
      <c r="AL175" s="76"/>
      <c r="AM175" s="76"/>
      <c r="AN175" s="76"/>
    </row>
    <row r="176" spans="1:40" ht="15">
      <c r="A176" s="76"/>
      <c r="B176" s="76"/>
      <c r="C176" s="76"/>
      <c r="D176" s="76"/>
      <c r="E176" s="76"/>
      <c r="F176" s="76"/>
      <c r="G176" s="76"/>
      <c r="H176" s="76"/>
      <c r="I176" s="76"/>
      <c r="J176" s="76"/>
      <c r="K176" s="76"/>
      <c r="L176" s="76"/>
      <c r="M176" s="76"/>
      <c r="N176" s="76"/>
      <c r="O176" s="76"/>
      <c r="P176" s="76" t="s">
        <v>139</v>
      </c>
      <c r="Q176" s="76"/>
      <c r="R176" s="76"/>
      <c r="S176" s="76"/>
      <c r="T176" s="76"/>
      <c r="U176" s="76" t="s">
        <v>139</v>
      </c>
      <c r="V176" s="76"/>
      <c r="W176" s="76"/>
      <c r="X176" s="76"/>
      <c r="Y176" s="76"/>
      <c r="Z176" s="76" t="s">
        <v>139</v>
      </c>
      <c r="AA176" s="76"/>
      <c r="AB176" s="76"/>
      <c r="AC176" s="76"/>
      <c r="AD176" s="76"/>
      <c r="AE176" s="76" t="s">
        <v>139</v>
      </c>
      <c r="AF176" s="76"/>
      <c r="AG176" s="76"/>
      <c r="AH176" s="76"/>
      <c r="AI176" s="76"/>
      <c r="AJ176" s="76" t="s">
        <v>139</v>
      </c>
      <c r="AK176" s="76"/>
      <c r="AL176" s="76"/>
      <c r="AM176" s="76"/>
      <c r="AN176" s="76"/>
    </row>
    <row r="177" spans="1:40" ht="15">
      <c r="A177" s="76" t="s">
        <v>149</v>
      </c>
      <c r="B177" s="76"/>
      <c r="C177" s="76"/>
      <c r="D177" s="76"/>
      <c r="E177" s="76"/>
      <c r="F177" s="76"/>
      <c r="G177" s="76"/>
      <c r="H177" s="76"/>
      <c r="I177" s="76"/>
      <c r="J177" s="76"/>
      <c r="K177" s="76"/>
      <c r="L177" s="76"/>
      <c r="M177" s="76"/>
      <c r="N177" s="76"/>
      <c r="O177" s="76"/>
      <c r="P177" s="76" t="s">
        <v>139</v>
      </c>
      <c r="Q177" s="76"/>
      <c r="R177" s="76"/>
      <c r="S177" s="76"/>
      <c r="T177" s="76"/>
      <c r="U177" s="76" t="s">
        <v>139</v>
      </c>
      <c r="V177" s="76"/>
      <c r="W177" s="76"/>
      <c r="X177" s="76"/>
      <c r="Y177" s="76"/>
      <c r="Z177" s="76" t="s">
        <v>139</v>
      </c>
      <c r="AA177" s="76"/>
      <c r="AB177" s="76"/>
      <c r="AC177" s="76"/>
      <c r="AD177" s="76"/>
      <c r="AE177" s="76" t="s">
        <v>139</v>
      </c>
      <c r="AF177" s="76"/>
      <c r="AG177" s="76"/>
      <c r="AH177" s="76"/>
      <c r="AI177" s="76"/>
      <c r="AJ177" s="76" t="s">
        <v>139</v>
      </c>
      <c r="AK177" s="76"/>
      <c r="AL177" s="76"/>
      <c r="AM177" s="76"/>
      <c r="AN177" s="76"/>
    </row>
    <row r="178" spans="1:40" ht="15">
      <c r="A178" s="76" t="s">
        <v>150</v>
      </c>
      <c r="B178" s="76"/>
      <c r="C178" s="76"/>
      <c r="D178" s="76"/>
      <c r="E178" s="76"/>
      <c r="F178" s="76"/>
      <c r="G178" s="76"/>
      <c r="H178" s="76"/>
      <c r="I178" s="76"/>
      <c r="J178" s="76"/>
      <c r="K178" s="76"/>
      <c r="L178" s="76"/>
      <c r="M178" s="76"/>
      <c r="N178" s="76"/>
      <c r="O178" s="76"/>
      <c r="P178" s="76" t="s">
        <v>139</v>
      </c>
      <c r="Q178" s="76"/>
      <c r="R178" s="76"/>
      <c r="S178" s="76"/>
      <c r="T178" s="76"/>
      <c r="U178" s="76" t="s">
        <v>139</v>
      </c>
      <c r="V178" s="76"/>
      <c r="W178" s="76"/>
      <c r="X178" s="76"/>
      <c r="Y178" s="76"/>
      <c r="Z178" s="76" t="s">
        <v>139</v>
      </c>
      <c r="AA178" s="76"/>
      <c r="AB178" s="76"/>
      <c r="AC178" s="76"/>
      <c r="AD178" s="76"/>
      <c r="AE178" s="76" t="s">
        <v>139</v>
      </c>
      <c r="AF178" s="76"/>
      <c r="AG178" s="76"/>
      <c r="AH178" s="76"/>
      <c r="AI178" s="76"/>
      <c r="AJ178" s="76" t="s">
        <v>139</v>
      </c>
      <c r="AK178" s="76"/>
      <c r="AL178" s="76"/>
      <c r="AM178" s="76"/>
      <c r="AN178" s="76"/>
    </row>
    <row r="179" spans="1:40" ht="15">
      <c r="A179" s="76" t="s">
        <v>151</v>
      </c>
      <c r="B179" s="76"/>
      <c r="C179" s="76"/>
      <c r="D179" s="76"/>
      <c r="E179" s="76"/>
      <c r="F179" s="76"/>
      <c r="G179" s="76"/>
      <c r="H179" s="76"/>
      <c r="I179" s="76"/>
      <c r="J179" s="76"/>
      <c r="K179" s="76"/>
      <c r="L179" s="76"/>
      <c r="M179" s="76"/>
      <c r="N179" s="76"/>
      <c r="O179" s="76"/>
      <c r="P179" s="76" t="s">
        <v>139</v>
      </c>
      <c r="Q179" s="76"/>
      <c r="R179" s="76"/>
      <c r="S179" s="76"/>
      <c r="T179" s="76"/>
      <c r="U179" s="76" t="s">
        <v>139</v>
      </c>
      <c r="V179" s="76"/>
      <c r="W179" s="76"/>
      <c r="X179" s="76"/>
      <c r="Y179" s="76"/>
      <c r="Z179" s="76" t="s">
        <v>139</v>
      </c>
      <c r="AA179" s="76"/>
      <c r="AB179" s="76"/>
      <c r="AC179" s="76"/>
      <c r="AD179" s="76"/>
      <c r="AE179" s="76" t="s">
        <v>139</v>
      </c>
      <c r="AF179" s="76"/>
      <c r="AG179" s="76"/>
      <c r="AH179" s="76"/>
      <c r="AI179" s="76"/>
      <c r="AJ179" s="76" t="s">
        <v>139</v>
      </c>
      <c r="AK179" s="76"/>
      <c r="AL179" s="76"/>
      <c r="AM179" s="76"/>
      <c r="AN179" s="76"/>
    </row>
    <row r="180" spans="1:40" ht="15">
      <c r="A180" s="76"/>
      <c r="B180" s="76"/>
      <c r="C180" s="76"/>
      <c r="D180" s="76"/>
      <c r="E180" s="76"/>
      <c r="F180" s="76"/>
      <c r="G180" s="76"/>
      <c r="H180" s="76"/>
      <c r="I180" s="76"/>
      <c r="J180" s="76"/>
      <c r="K180" s="76"/>
      <c r="L180" s="76"/>
      <c r="M180" s="76"/>
      <c r="N180" s="76"/>
      <c r="O180" s="76"/>
      <c r="P180" s="76" t="s">
        <v>139</v>
      </c>
      <c r="Q180" s="76"/>
      <c r="R180" s="76"/>
      <c r="S180" s="76"/>
      <c r="T180" s="76"/>
      <c r="U180" s="76" t="s">
        <v>139</v>
      </c>
      <c r="V180" s="76"/>
      <c r="W180" s="76"/>
      <c r="X180" s="76"/>
      <c r="Y180" s="76"/>
      <c r="Z180" s="76" t="s">
        <v>139</v>
      </c>
      <c r="AA180" s="76"/>
      <c r="AB180" s="76"/>
      <c r="AC180" s="76"/>
      <c r="AD180" s="76"/>
      <c r="AE180" s="76" t="s">
        <v>139</v>
      </c>
      <c r="AF180" s="76"/>
      <c r="AG180" s="76"/>
      <c r="AH180" s="76"/>
      <c r="AI180" s="76"/>
      <c r="AJ180" s="76" t="s">
        <v>139</v>
      </c>
      <c r="AK180" s="76"/>
      <c r="AL180" s="76"/>
      <c r="AM180" s="76"/>
      <c r="AN180" s="76"/>
    </row>
    <row r="181" spans="1:40" ht="15">
      <c r="A181" s="76" t="s">
        <v>194</v>
      </c>
      <c r="B181" s="76"/>
      <c r="C181" s="76"/>
      <c r="D181" s="76"/>
      <c r="E181" s="76"/>
      <c r="F181" s="76"/>
      <c r="G181" s="76"/>
      <c r="H181" s="76"/>
      <c r="I181" s="76"/>
      <c r="J181" s="76"/>
      <c r="K181" s="76"/>
      <c r="L181" s="76"/>
      <c r="M181" s="76"/>
      <c r="N181" s="76"/>
      <c r="O181" s="76"/>
      <c r="P181" s="76" t="s">
        <v>139</v>
      </c>
      <c r="Q181" s="76"/>
      <c r="R181" s="76"/>
      <c r="S181" s="76"/>
      <c r="T181" s="76"/>
      <c r="U181" s="76" t="s">
        <v>139</v>
      </c>
      <c r="V181" s="76"/>
      <c r="W181" s="76"/>
      <c r="X181" s="76"/>
      <c r="Y181" s="76"/>
      <c r="Z181" s="76" t="s">
        <v>139</v>
      </c>
      <c r="AA181" s="76"/>
      <c r="AB181" s="76"/>
      <c r="AC181" s="76"/>
      <c r="AD181" s="76"/>
      <c r="AE181" s="76" t="s">
        <v>139</v>
      </c>
      <c r="AF181" s="76"/>
      <c r="AG181" s="76"/>
      <c r="AH181" s="76"/>
      <c r="AI181" s="76"/>
      <c r="AJ181" s="76" t="s">
        <v>139</v>
      </c>
      <c r="AK181" s="76"/>
      <c r="AL181" s="76"/>
      <c r="AM181" s="76"/>
      <c r="AN181" s="76"/>
    </row>
    <row r="182" spans="1:40" ht="15">
      <c r="A182" s="76" t="s">
        <v>195</v>
      </c>
      <c r="B182" s="76"/>
      <c r="C182" s="76"/>
      <c r="D182" s="76"/>
      <c r="E182" s="76"/>
      <c r="F182" s="76"/>
      <c r="G182" s="76"/>
      <c r="H182" s="76"/>
      <c r="I182" s="76"/>
      <c r="J182" s="76"/>
      <c r="K182" s="76"/>
      <c r="L182" s="76"/>
      <c r="M182" s="76"/>
      <c r="N182" s="76"/>
      <c r="O182" s="76"/>
      <c r="P182" s="76" t="s">
        <v>139</v>
      </c>
      <c r="Q182" s="76"/>
      <c r="R182" s="76"/>
      <c r="S182" s="76"/>
      <c r="T182" s="76"/>
      <c r="U182" s="76" t="s">
        <v>139</v>
      </c>
      <c r="V182" s="76"/>
      <c r="W182" s="76"/>
      <c r="X182" s="76"/>
      <c r="Y182" s="76"/>
      <c r="Z182" s="76" t="s">
        <v>139</v>
      </c>
      <c r="AA182" s="76"/>
      <c r="AB182" s="76"/>
      <c r="AC182" s="76"/>
      <c r="AD182" s="76"/>
      <c r="AE182" s="76" t="s">
        <v>139</v>
      </c>
      <c r="AF182" s="76"/>
      <c r="AG182" s="76"/>
      <c r="AH182" s="76"/>
      <c r="AI182" s="76"/>
      <c r="AJ182" s="76" t="s">
        <v>139</v>
      </c>
      <c r="AK182" s="76"/>
      <c r="AL182" s="76"/>
      <c r="AM182" s="76"/>
      <c r="AN182" s="76"/>
    </row>
    <row r="183" spans="1:40" ht="15">
      <c r="A183" s="76"/>
      <c r="B183" s="76"/>
      <c r="C183" s="76"/>
      <c r="D183" s="76"/>
      <c r="E183" s="76"/>
      <c r="F183" s="76"/>
      <c r="G183" s="76"/>
      <c r="H183" s="76"/>
      <c r="I183" s="76"/>
      <c r="J183" s="76"/>
      <c r="K183" s="76"/>
      <c r="L183" s="76"/>
      <c r="M183" s="76"/>
      <c r="N183" s="76"/>
      <c r="O183" s="76"/>
      <c r="P183" s="76" t="s">
        <v>139</v>
      </c>
      <c r="Q183" s="76"/>
      <c r="R183" s="76"/>
      <c r="S183" s="76"/>
      <c r="T183" s="76"/>
      <c r="U183" s="76" t="s">
        <v>139</v>
      </c>
      <c r="V183" s="76"/>
      <c r="W183" s="76"/>
      <c r="X183" s="76"/>
      <c r="Y183" s="76"/>
      <c r="Z183" s="76" t="s">
        <v>139</v>
      </c>
      <c r="AA183" s="76"/>
      <c r="AB183" s="76"/>
      <c r="AC183" s="76"/>
      <c r="AD183" s="76"/>
      <c r="AE183" s="76" t="s">
        <v>139</v>
      </c>
      <c r="AF183" s="76"/>
      <c r="AG183" s="76"/>
      <c r="AH183" s="76"/>
      <c r="AI183" s="76"/>
      <c r="AJ183" s="76" t="s">
        <v>139</v>
      </c>
      <c r="AK183" s="76"/>
      <c r="AL183" s="76"/>
      <c r="AM183" s="76"/>
      <c r="AN183" s="76"/>
    </row>
    <row r="184" spans="1:40" ht="15">
      <c r="A184" s="76"/>
      <c r="B184" s="76"/>
      <c r="C184" s="76"/>
      <c r="D184" s="76"/>
      <c r="E184" s="76"/>
      <c r="F184" s="76"/>
      <c r="G184" s="76"/>
      <c r="H184" s="76"/>
      <c r="I184" s="76"/>
      <c r="J184" s="76"/>
      <c r="K184" s="76"/>
      <c r="L184" s="76"/>
      <c r="M184" s="76"/>
      <c r="N184" s="76"/>
      <c r="O184" s="76"/>
      <c r="P184" s="76" t="s">
        <v>139</v>
      </c>
      <c r="Q184" s="76"/>
      <c r="R184" s="76"/>
      <c r="S184" s="76"/>
      <c r="T184" s="76"/>
      <c r="U184" s="76" t="s">
        <v>139</v>
      </c>
      <c r="V184" s="76"/>
      <c r="W184" s="76"/>
      <c r="X184" s="76"/>
      <c r="Y184" s="76"/>
      <c r="Z184" s="76" t="s">
        <v>139</v>
      </c>
      <c r="AA184" s="76"/>
      <c r="AB184" s="76"/>
      <c r="AC184" s="76"/>
      <c r="AD184" s="76"/>
      <c r="AE184" s="76" t="s">
        <v>139</v>
      </c>
      <c r="AF184" s="76"/>
      <c r="AG184" s="76"/>
      <c r="AH184" s="76"/>
      <c r="AI184" s="76"/>
      <c r="AJ184" s="76" t="s">
        <v>139</v>
      </c>
      <c r="AK184" s="76"/>
      <c r="AL184" s="76"/>
      <c r="AM184" s="76"/>
      <c r="AN184" s="76"/>
    </row>
    <row r="185" spans="1:40" ht="15">
      <c r="A185" s="76" t="s">
        <v>196</v>
      </c>
      <c r="B185" s="76"/>
      <c r="C185" s="76"/>
      <c r="D185" s="76"/>
      <c r="E185" s="76"/>
      <c r="F185" s="76"/>
      <c r="G185" s="76"/>
      <c r="H185" s="76"/>
      <c r="I185" s="76"/>
      <c r="J185" s="76"/>
      <c r="K185" s="76"/>
      <c r="L185" s="76"/>
      <c r="M185" s="76"/>
      <c r="N185" s="76"/>
      <c r="O185" s="76"/>
      <c r="P185" s="76" t="s">
        <v>139</v>
      </c>
      <c r="Q185" s="76"/>
      <c r="R185" s="76"/>
      <c r="S185" s="76"/>
      <c r="T185" s="76"/>
      <c r="U185" s="76" t="s">
        <v>139</v>
      </c>
      <c r="V185" s="76"/>
      <c r="W185" s="76"/>
      <c r="X185" s="76"/>
      <c r="Y185" s="76"/>
      <c r="Z185" s="76" t="s">
        <v>139</v>
      </c>
      <c r="AA185" s="76"/>
      <c r="AB185" s="76"/>
      <c r="AC185" s="76"/>
      <c r="AD185" s="76"/>
      <c r="AE185" s="76" t="s">
        <v>139</v>
      </c>
      <c r="AF185" s="76"/>
      <c r="AG185" s="76"/>
      <c r="AH185" s="76"/>
      <c r="AI185" s="76"/>
      <c r="AJ185" s="76" t="s">
        <v>139</v>
      </c>
      <c r="AK185" s="76"/>
      <c r="AL185" s="76"/>
      <c r="AM185" s="76"/>
      <c r="AN185" s="76"/>
    </row>
    <row r="186" spans="1:40" ht="15">
      <c r="A186" s="76"/>
      <c r="B186" s="76"/>
      <c r="C186" s="76"/>
      <c r="D186" s="76"/>
      <c r="E186" s="76"/>
      <c r="F186" s="76"/>
      <c r="G186" s="76"/>
      <c r="H186" s="76"/>
      <c r="I186" s="76"/>
      <c r="J186" s="76"/>
      <c r="K186" s="76"/>
      <c r="L186" s="76"/>
      <c r="M186" s="76"/>
      <c r="N186" s="76"/>
      <c r="O186" s="76"/>
      <c r="P186" s="76" t="s">
        <v>139</v>
      </c>
      <c r="Q186" s="76"/>
      <c r="R186" s="76"/>
      <c r="S186" s="76"/>
      <c r="T186" s="76"/>
      <c r="U186" s="76" t="s">
        <v>139</v>
      </c>
      <c r="V186" s="76"/>
      <c r="W186" s="76"/>
      <c r="X186" s="76"/>
      <c r="Y186" s="76"/>
      <c r="Z186" s="76" t="s">
        <v>139</v>
      </c>
      <c r="AA186" s="76"/>
      <c r="AB186" s="76"/>
      <c r="AC186" s="76"/>
      <c r="AD186" s="76"/>
      <c r="AE186" s="76" t="s">
        <v>139</v>
      </c>
      <c r="AF186" s="76"/>
      <c r="AG186" s="76"/>
      <c r="AH186" s="76"/>
      <c r="AI186" s="76"/>
      <c r="AJ186" s="76" t="s">
        <v>139</v>
      </c>
      <c r="AK186" s="76"/>
      <c r="AL186" s="76"/>
      <c r="AM186" s="76"/>
      <c r="AN186" s="76"/>
    </row>
    <row r="187" spans="1:40" ht="15">
      <c r="A187" s="76" t="s">
        <v>197</v>
      </c>
      <c r="B187" s="76"/>
      <c r="C187" s="76"/>
      <c r="D187" s="76"/>
      <c r="E187" s="76"/>
      <c r="F187" s="76"/>
      <c r="G187" s="76"/>
      <c r="H187" s="76"/>
      <c r="I187" s="76"/>
      <c r="J187" s="76"/>
      <c r="K187" s="76"/>
      <c r="L187" s="76"/>
      <c r="M187" s="76"/>
      <c r="N187" s="76"/>
      <c r="O187" s="76"/>
      <c r="P187" s="76" t="s">
        <v>139</v>
      </c>
      <c r="Q187" s="76"/>
      <c r="R187" s="76"/>
      <c r="S187" s="76"/>
      <c r="T187" s="76"/>
      <c r="U187" s="76" t="s">
        <v>139</v>
      </c>
      <c r="V187" s="76"/>
      <c r="W187" s="76"/>
      <c r="X187" s="76"/>
      <c r="Y187" s="76"/>
      <c r="Z187" s="76" t="s">
        <v>139</v>
      </c>
      <c r="AA187" s="76"/>
      <c r="AB187" s="76"/>
      <c r="AC187" s="76"/>
      <c r="AD187" s="76"/>
      <c r="AE187" s="76" t="s">
        <v>139</v>
      </c>
      <c r="AF187" s="76"/>
      <c r="AG187" s="76"/>
      <c r="AH187" s="76"/>
      <c r="AI187" s="76"/>
      <c r="AJ187" s="76" t="s">
        <v>139</v>
      </c>
      <c r="AK187" s="76"/>
      <c r="AL187" s="76"/>
      <c r="AM187" s="76"/>
      <c r="AN187" s="76"/>
    </row>
    <row r="188" spans="1:40" ht="15">
      <c r="A188" s="76"/>
      <c r="B188" s="76"/>
      <c r="C188" s="76"/>
      <c r="D188" s="76"/>
      <c r="E188" s="76"/>
      <c r="F188" s="76"/>
      <c r="G188" s="76"/>
      <c r="H188" s="76"/>
      <c r="I188" s="76"/>
      <c r="J188" s="76"/>
      <c r="K188" s="76"/>
      <c r="L188" s="76"/>
      <c r="M188" s="76"/>
      <c r="N188" s="76"/>
      <c r="O188" s="76"/>
      <c r="P188" s="76" t="s">
        <v>139</v>
      </c>
      <c r="Q188" s="76"/>
      <c r="R188" s="76"/>
      <c r="S188" s="76"/>
      <c r="T188" s="76"/>
      <c r="U188" s="76" t="s">
        <v>139</v>
      </c>
      <c r="V188" s="76"/>
      <c r="W188" s="76"/>
      <c r="X188" s="76"/>
      <c r="Y188" s="76"/>
      <c r="Z188" s="76" t="s">
        <v>139</v>
      </c>
      <c r="AA188" s="76"/>
      <c r="AB188" s="76"/>
      <c r="AC188" s="76"/>
      <c r="AD188" s="76"/>
      <c r="AE188" s="76" t="s">
        <v>139</v>
      </c>
      <c r="AF188" s="76"/>
      <c r="AG188" s="76"/>
      <c r="AH188" s="76"/>
      <c r="AI188" s="76"/>
      <c r="AJ188" s="76" t="s">
        <v>139</v>
      </c>
      <c r="AK188" s="76"/>
      <c r="AL188" s="76"/>
      <c r="AM188" s="76"/>
      <c r="AN188" s="76"/>
    </row>
    <row r="189" spans="1:40" ht="15">
      <c r="A189" s="76"/>
      <c r="B189" s="76"/>
      <c r="C189" s="76"/>
      <c r="D189" s="76"/>
      <c r="E189" s="76"/>
      <c r="F189" s="76"/>
      <c r="G189" s="76"/>
      <c r="H189" s="76"/>
      <c r="I189" s="76"/>
      <c r="J189" s="76"/>
      <c r="K189" s="76"/>
      <c r="L189" s="76"/>
      <c r="M189" s="76"/>
      <c r="N189" s="76"/>
      <c r="O189" s="76"/>
      <c r="P189" s="76" t="s">
        <v>139</v>
      </c>
      <c r="Q189" s="76"/>
      <c r="R189" s="76"/>
      <c r="S189" s="76"/>
      <c r="T189" s="76"/>
      <c r="U189" s="76" t="s">
        <v>139</v>
      </c>
      <c r="V189" s="76"/>
      <c r="W189" s="76"/>
      <c r="X189" s="76"/>
      <c r="Y189" s="76"/>
      <c r="Z189" s="76" t="s">
        <v>139</v>
      </c>
      <c r="AA189" s="76"/>
      <c r="AB189" s="76"/>
      <c r="AC189" s="76"/>
      <c r="AD189" s="76"/>
      <c r="AE189" s="76" t="s">
        <v>139</v>
      </c>
      <c r="AF189" s="76"/>
      <c r="AG189" s="76"/>
      <c r="AH189" s="76"/>
      <c r="AI189" s="76"/>
      <c r="AJ189" s="76" t="s">
        <v>139</v>
      </c>
      <c r="AK189" s="76"/>
      <c r="AL189" s="76"/>
      <c r="AM189" s="76"/>
      <c r="AN189" s="76"/>
    </row>
  </sheetData>
  <sheetProtection/>
  <mergeCells count="4">
    <mergeCell ref="A1:C1"/>
    <mergeCell ref="A2:C2"/>
    <mergeCell ref="D1:D2"/>
    <mergeCell ref="E1:E2"/>
  </mergeCells>
  <printOptions/>
  <pageMargins left="0" right="0" top="0" bottom="0" header="0.31496062992125984" footer="0.31496062992125984"/>
  <pageSetup horizontalDpi="600" verticalDpi="600" orientation="portrait" paperSize="9" scale="83" r:id="rId1"/>
  <rowBreaks count="1" manualBreakCount="1">
    <brk id="1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Пичкаева О.В.</cp:lastModifiedBy>
  <cp:lastPrinted>2018-04-25T13:18:21Z</cp:lastPrinted>
  <dcterms:created xsi:type="dcterms:W3CDTF">2010-11-26T07:12:57Z</dcterms:created>
  <dcterms:modified xsi:type="dcterms:W3CDTF">2018-04-25T13:19:24Z</dcterms:modified>
  <cp:category/>
  <cp:version/>
  <cp:contentType/>
  <cp:contentStatus/>
</cp:coreProperties>
</file>